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75" windowWidth="28665" windowHeight="14145" activeTab="4"/>
  </bookViews>
  <sheets>
    <sheet name="Grand Rapids HRR" sheetId="2" r:id="rId1"/>
    <sheet name="Ann Arbor HRR" sheetId="3" r:id="rId2"/>
    <sheet name="Saginaw HRR" sheetId="4" r:id="rId3"/>
    <sheet name="Michigan" sheetId="5" r:id="rId4"/>
    <sheet name="Data Summaries" sheetId="6" r:id="rId5"/>
    <sheet name="Map" sheetId="7" r:id="rId6"/>
    <sheet name="MA Enrollment Data" sheetId="8" r:id="rId7"/>
  </sheets>
  <calcPr calcId="125725"/>
</workbook>
</file>

<file path=xl/calcChain.xml><?xml version="1.0" encoding="utf-8"?>
<calcChain xmlns="http://schemas.openxmlformats.org/spreadsheetml/2006/main">
  <c r="H27" i="8"/>
  <c r="H26"/>
  <c r="H25"/>
  <c r="H24"/>
  <c r="H23"/>
  <c r="H22"/>
  <c r="H21"/>
  <c r="H20"/>
  <c r="H19"/>
  <c r="H18"/>
  <c r="H17"/>
  <c r="H16"/>
  <c r="H14"/>
  <c r="H13"/>
  <c r="H12"/>
  <c r="H11"/>
  <c r="H10"/>
  <c r="H9"/>
  <c r="H8"/>
  <c r="H7"/>
  <c r="H6"/>
  <c r="H5"/>
  <c r="H4"/>
  <c r="H3"/>
  <c r="H2"/>
  <c r="G30"/>
  <c r="G29"/>
  <c r="N83" i="2"/>
  <c r="N84"/>
  <c r="N80"/>
  <c r="N92"/>
  <c r="N104"/>
  <c r="G45" i="6"/>
  <c r="F45"/>
  <c r="E45"/>
  <c r="D45"/>
  <c r="C45"/>
  <c r="G44"/>
  <c r="F44"/>
  <c r="E44"/>
  <c r="D44"/>
  <c r="C44"/>
  <c r="G43"/>
  <c r="F43"/>
  <c r="E43"/>
  <c r="D43"/>
  <c r="C43"/>
  <c r="G42"/>
  <c r="F42"/>
  <c r="E42"/>
  <c r="D42"/>
  <c r="C42"/>
  <c r="G41"/>
  <c r="F41"/>
  <c r="E41"/>
  <c r="D41"/>
  <c r="C41"/>
  <c r="G36"/>
  <c r="F36"/>
  <c r="E36"/>
  <c r="D36"/>
  <c r="C36"/>
  <c r="G35"/>
  <c r="F35"/>
  <c r="E35"/>
  <c r="D35"/>
  <c r="C35"/>
  <c r="G34"/>
  <c r="F34"/>
  <c r="E34"/>
  <c r="D34"/>
  <c r="C34"/>
  <c r="G33"/>
  <c r="F33"/>
  <c r="E33"/>
  <c r="D33"/>
  <c r="C33"/>
  <c r="G32"/>
  <c r="F32"/>
  <c r="E32"/>
  <c r="D32"/>
  <c r="C32"/>
  <c r="B30"/>
  <c r="G17"/>
  <c r="F17"/>
  <c r="E17"/>
  <c r="D17"/>
  <c r="C17"/>
  <c r="G16"/>
  <c r="F16"/>
  <c r="E16"/>
  <c r="D16"/>
  <c r="C16"/>
  <c r="G15"/>
  <c r="F15"/>
  <c r="E15"/>
  <c r="D15"/>
  <c r="C15"/>
  <c r="G14"/>
  <c r="F14"/>
  <c r="E14"/>
  <c r="D14"/>
  <c r="C14"/>
  <c r="G13"/>
  <c r="F13"/>
  <c r="E13"/>
  <c r="D13"/>
  <c r="C13"/>
  <c r="B11"/>
  <c r="N103" i="2"/>
  <c r="N91"/>
  <c r="N79"/>
  <c r="N76"/>
  <c r="N67"/>
  <c r="N59"/>
  <c r="N58"/>
  <c r="N57"/>
  <c r="N52"/>
  <c r="N50"/>
  <c r="N48"/>
  <c r="N46"/>
  <c r="N44"/>
  <c r="N42"/>
  <c r="N40"/>
  <c r="N38"/>
  <c r="N36"/>
  <c r="N34"/>
  <c r="N32"/>
  <c r="N30"/>
  <c r="N28"/>
  <c r="N26"/>
  <c r="N24"/>
  <c r="N22"/>
  <c r="N20"/>
  <c r="N18"/>
  <c r="N16"/>
  <c r="G26" i="6"/>
  <c r="F26"/>
  <c r="E26"/>
  <c r="D26"/>
  <c r="C26"/>
  <c r="G25"/>
  <c r="F25"/>
  <c r="E25"/>
  <c r="D25"/>
  <c r="C25"/>
  <c r="G24"/>
  <c r="F24"/>
  <c r="E24"/>
  <c r="D24"/>
  <c r="C24"/>
  <c r="G23"/>
  <c r="F23"/>
  <c r="E23"/>
  <c r="D23"/>
  <c r="C23"/>
  <c r="G22"/>
  <c r="F22"/>
  <c r="E22"/>
  <c r="D22"/>
  <c r="C22"/>
  <c r="B20"/>
  <c r="N71" i="2"/>
  <c r="N72"/>
  <c r="N64"/>
  <c r="N63"/>
  <c r="G74" i="6"/>
  <c r="F74"/>
  <c r="E74"/>
  <c r="D74"/>
  <c r="C74"/>
  <c r="G73"/>
  <c r="F73"/>
  <c r="E73"/>
  <c r="D73"/>
  <c r="C73"/>
  <c r="G72"/>
  <c r="F72"/>
  <c r="E72"/>
  <c r="D72"/>
  <c r="C72"/>
  <c r="G71"/>
  <c r="F71"/>
  <c r="E71"/>
  <c r="D71"/>
  <c r="C71"/>
  <c r="G70"/>
  <c r="F70"/>
  <c r="E70"/>
  <c r="D70"/>
  <c r="C70"/>
  <c r="B68"/>
  <c r="G65"/>
  <c r="F65"/>
  <c r="E65"/>
  <c r="D65"/>
  <c r="G55"/>
  <c r="F55"/>
  <c r="E55"/>
  <c r="D55"/>
  <c r="C65"/>
  <c r="G64"/>
  <c r="F64"/>
  <c r="E64"/>
  <c r="D64"/>
  <c r="C64"/>
  <c r="G63"/>
  <c r="F63"/>
  <c r="E63"/>
  <c r="D63"/>
  <c r="C63"/>
  <c r="G62"/>
  <c r="F62"/>
  <c r="E62"/>
  <c r="D62"/>
  <c r="C62"/>
  <c r="G61"/>
  <c r="F61"/>
  <c r="E61"/>
  <c r="D61"/>
  <c r="C61"/>
  <c r="B59"/>
  <c r="C55"/>
  <c r="G54"/>
  <c r="F54"/>
  <c r="E54"/>
  <c r="D54"/>
  <c r="C54"/>
  <c r="G8"/>
  <c r="F8"/>
  <c r="E8"/>
  <c r="D8"/>
  <c r="C8"/>
  <c r="G7"/>
  <c r="F7"/>
  <c r="E7"/>
  <c r="D7"/>
  <c r="C7"/>
  <c r="G53"/>
  <c r="F53"/>
  <c r="E53"/>
  <c r="D53"/>
  <c r="C53"/>
  <c r="G52"/>
  <c r="F52"/>
  <c r="E52"/>
  <c r="D52"/>
  <c r="C52"/>
  <c r="G51"/>
  <c r="F51"/>
  <c r="E51"/>
  <c r="D51"/>
  <c r="C51"/>
  <c r="B49"/>
  <c r="B2"/>
  <c r="G6"/>
  <c r="F6"/>
  <c r="E6"/>
  <c r="D6"/>
  <c r="C6"/>
  <c r="G5"/>
  <c r="F5"/>
  <c r="E5"/>
  <c r="D5"/>
  <c r="C5"/>
  <c r="G4"/>
  <c r="F4"/>
  <c r="E4"/>
  <c r="D4"/>
  <c r="C4"/>
</calcChain>
</file>

<file path=xl/sharedStrings.xml><?xml version="1.0" encoding="utf-8"?>
<sst xmlns="http://schemas.openxmlformats.org/spreadsheetml/2006/main" count="1224" uniqueCount="307">
  <si>
    <t>National</t>
  </si>
  <si>
    <t>Demographics</t>
  </si>
  <si>
    <t>Count of Beneficiaries</t>
  </si>
  <si>
    <t>Average Age</t>
  </si>
  <si>
    <t>Percent Female</t>
  </si>
  <si>
    <t>Percent Male</t>
  </si>
  <si>
    <t>Percent Non-Hispanic White</t>
  </si>
  <si>
    <t>Percent African American</t>
  </si>
  <si>
    <t>Percent Hispanic</t>
  </si>
  <si>
    <t>Percent Other/Unknown</t>
  </si>
  <si>
    <t>Percent Eligible for Medicaid</t>
  </si>
  <si>
    <t>Average HCC Score</t>
  </si>
  <si>
    <t>Disease Prevalence</t>
  </si>
  <si>
    <t>Count of Medicare beneficiaries who have had a heart attack</t>
  </si>
  <si>
    <t>Percent of Medicare beneficiaries who have had a heart attack</t>
  </si>
  <si>
    <t>Count of Medicare beneficiaries with atrial fibrillation</t>
  </si>
  <si>
    <t>Percent of Medicare beneficiaries with atrial fibrillation</t>
  </si>
  <si>
    <t>Count of Medicare beneficiaries with chronic kidney disease</t>
  </si>
  <si>
    <t>Percent of Medicare beneficiaries with chronic kidney disease</t>
  </si>
  <si>
    <t>Count of Medicare beneficiaries with chronic obstructive pulmonary disease</t>
  </si>
  <si>
    <t>Percent of Medicare beneficiaries with chronic obstructive pulmonary disease</t>
  </si>
  <si>
    <t>Count of Medicare beneficiaries with depression</t>
  </si>
  <si>
    <t>Percent of Medicare beneficiaries with depression</t>
  </si>
  <si>
    <t>Count of Medicare beneficiaries with diabetes</t>
  </si>
  <si>
    <t>Percent of Medicare beneficiaries with diabetes</t>
  </si>
  <si>
    <t>Count of Medicare beneficiaries with heart failure</t>
  </si>
  <si>
    <t>Percent of Medicare beneficiaries with heart failure</t>
  </si>
  <si>
    <t>Count of Medicare beneficiaries with ischemic heart disease</t>
  </si>
  <si>
    <t>Percent Medicare beneficiaries with ischemic heart disease</t>
  </si>
  <si>
    <t>Count of Medicare beneficiaries with breast cancer</t>
  </si>
  <si>
    <t>Percent of Medicare beneficiaries with breast cancer</t>
  </si>
  <si>
    <t>Count of Medicare beneficiaries with colorectal cancer</t>
  </si>
  <si>
    <t>Percent of Medicare beneficiaries with colorectal cancer</t>
  </si>
  <si>
    <t>Count of Medicare beneficiaries with lung cancer</t>
  </si>
  <si>
    <t>Percent of Medicare beneficiaries with lung cancer</t>
  </si>
  <si>
    <t>Count of Medicare beneficiaries with prostate cancer</t>
  </si>
  <si>
    <t>Percent of Medicare beneficiaries with prostate cancer</t>
  </si>
  <si>
    <t>Count of Medicare beneficiaries with asthma</t>
  </si>
  <si>
    <t>Percent of Medicare beneficiaries with asthma</t>
  </si>
  <si>
    <t>Count of Medicare beneficiaries with hypertension</t>
  </si>
  <si>
    <t>Percent of Medicare beneficiaries with hypertension</t>
  </si>
  <si>
    <t>Count of Medicare beneficiaries with high cholesterol</t>
  </si>
  <si>
    <t>Percent of Medicare beneficiaries with high cholesterol</t>
  </si>
  <si>
    <t>Count of Medicare beneficiaries with arthritis</t>
  </si>
  <si>
    <t>Percent of Medicare beneficiaries with arthritis</t>
  </si>
  <si>
    <t>Count of Medicare beneficiaries with osteoporosis</t>
  </si>
  <si>
    <t>Percent of Medicare beneficiaries with osteoporosis</t>
  </si>
  <si>
    <t>Count of Medicare beneficiaries with Alzheimer's and related disorders</t>
  </si>
  <si>
    <t>Percent of Medicare beneficiaries with Alzheimer's and related disorders</t>
  </si>
  <si>
    <t>Count of Medicare beneficiaries with stroke</t>
  </si>
  <si>
    <t>Percent of Medicare beneficiaries with stroke</t>
  </si>
  <si>
    <t>Total Costs</t>
  </si>
  <si>
    <t>Total Actual Costs</t>
  </si>
  <si>
    <t>Total Standardized Costs</t>
  </si>
  <si>
    <t>Total Standardized Risk-Adjusted Costs</t>
  </si>
  <si>
    <t>Actual Per Capita Costs</t>
  </si>
  <si>
    <t>Standardized Per Capita Costs</t>
  </si>
  <si>
    <t>Standardized Risk-Adjusted Per Capita Costs</t>
  </si>
  <si>
    <t>Service Level Costs and Utilization</t>
  </si>
  <si>
    <t>IP Actual Costs</t>
  </si>
  <si>
    <t>IP Actual Costs as % of Total Actual Costs</t>
  </si>
  <si>
    <t>IP Per Capita Actual Costs</t>
  </si>
  <si>
    <t>IP Per User Actual Costs</t>
  </si>
  <si>
    <t>IP Standardized Costs</t>
  </si>
  <si>
    <t>IP Standardized Costs as % of Total Standardized Costs</t>
  </si>
  <si>
    <t>IP Per Capita Standardized Costs</t>
  </si>
  <si>
    <t>IP Per User Standardized Costs</t>
  </si>
  <si>
    <t>IP Users (with a covered stay)</t>
  </si>
  <si>
    <t>% of Beneficiaries Using IP</t>
  </si>
  <si>
    <t>IP Covered Stays Per 1000 Beneficiaries</t>
  </si>
  <si>
    <t>IP Covered Days Per 1000 Beneficiaries</t>
  </si>
  <si>
    <t>PAC: LTCH/IRF Actual Costs</t>
  </si>
  <si>
    <t>PAC: LTCH/IRF Actual Costs as % of Total Actual Costs</t>
  </si>
  <si>
    <t>PAC: LTCH/IRF Per Capita Actual Costs</t>
  </si>
  <si>
    <t>PAC: LTCH/IRF Per User Actual Costs</t>
  </si>
  <si>
    <t>PAC: LTCH/IRF Standardized Costs</t>
  </si>
  <si>
    <t>PAC: LTCH/IRF Standardized Costs as % of Total Standardized Costs</t>
  </si>
  <si>
    <t>PAC: LTCH/IRF Per Capita Standardized Costs</t>
  </si>
  <si>
    <t>PAC: LTCH/IRF Per User Standardized Costs</t>
  </si>
  <si>
    <t># PAC: LTCH/IRF Users (with a covered stay)</t>
  </si>
  <si>
    <t>% of Beneficiaries Using PAC: LTCH/IRF</t>
  </si>
  <si>
    <t>PAC: LTCH/IRF Covered Stays Per 1000 Beneficiaries</t>
  </si>
  <si>
    <t>PAC: LTCH/IRF Covered Days Per 1000 Beneficiaries</t>
  </si>
  <si>
    <t>PAC: SNF Actual Costs</t>
  </si>
  <si>
    <t>PAC: SNF Actual Costs as % of Total Actual Costs</t>
  </si>
  <si>
    <t>PAC: SNF Per Capita Actual Costs</t>
  </si>
  <si>
    <t>PAC: SNF Per User Actual Costs</t>
  </si>
  <si>
    <t>PAC: SNF Standardized Costs</t>
  </si>
  <si>
    <t>PAC: SNF Standardized Costs as % of Total Standardized Costs</t>
  </si>
  <si>
    <t>PAC: SNF Per Capita Standardized Costs</t>
  </si>
  <si>
    <t>PAC: SNF Per User Standardized Costs</t>
  </si>
  <si>
    <t># PAC: SNF Users (with a covered stay)</t>
  </si>
  <si>
    <t>% of Beneficiaries Using PAC: SNF</t>
  </si>
  <si>
    <t>PAC: SNF Covered Stays Per 1000 Beneficiaries</t>
  </si>
  <si>
    <t>PAC: SNF Covered Days Per 1000 Beneficiaries</t>
  </si>
  <si>
    <t>PAC: HH Actual Costs</t>
  </si>
  <si>
    <t>PAC: HH Actual Costs as % of Total Actual Costs</t>
  </si>
  <si>
    <t>PAC: HH Per Capita Actual Costs</t>
  </si>
  <si>
    <t>PAC: HH Per User Actual Costs</t>
  </si>
  <si>
    <t>PAC: HH Standardized Costs</t>
  </si>
  <si>
    <t>PAC: HH Standardized Costs as % of Total Standardized Costs</t>
  </si>
  <si>
    <t>PAC: HH Per Capita Standardized Costs</t>
  </si>
  <si>
    <t>PAC: HH Per User Standardized Costs</t>
  </si>
  <si>
    <t># PAC: HH Users</t>
  </si>
  <si>
    <t>% of Beneficiaries Using PAC: HH</t>
  </si>
  <si>
    <t>PAC: HH Episodes Per 1000 Beneficiaries</t>
  </si>
  <si>
    <t>PAC: HH Visits Per 1000 Beneficiaries</t>
  </si>
  <si>
    <t>Hospice Actual Costs</t>
  </si>
  <si>
    <t>Hospice Actual Costs as % of Total Actual Costs</t>
  </si>
  <si>
    <t>Hospice Per Capita Actual Costs</t>
  </si>
  <si>
    <t>Hospice Per User Actual Costs</t>
  </si>
  <si>
    <t>Hospice Standardized Costs</t>
  </si>
  <si>
    <t>Hospice Standardized Costs as % of Total Standardized Costs</t>
  </si>
  <si>
    <t>Hospice Per Capita Standardized Costs</t>
  </si>
  <si>
    <t>Hospice Per User Standardized Costs</t>
  </si>
  <si>
    <t># Hospice Users (with a covered stay)</t>
  </si>
  <si>
    <t>% of Beneficiaries Using Hospice</t>
  </si>
  <si>
    <t>Hospice Covered Stays Per 1000 Beneficiaries</t>
  </si>
  <si>
    <t>Hospice Covered Days Per 1000 Beneficiaries</t>
  </si>
  <si>
    <t>OP Actual Costs</t>
  </si>
  <si>
    <t>OP Actual Costs as % of Total Actual Costs</t>
  </si>
  <si>
    <t>OP Per Capita Actual Costs</t>
  </si>
  <si>
    <t>OP Per User Actual Costs</t>
  </si>
  <si>
    <t>OP Standardized Costs</t>
  </si>
  <si>
    <t>OP Standardized Costs as % of Total Standardized Costs</t>
  </si>
  <si>
    <t>OP Per Capita Standardized Costs</t>
  </si>
  <si>
    <t>OP Per User Standardized Costs</t>
  </si>
  <si>
    <t># OP Users</t>
  </si>
  <si>
    <t>% of Beneficiaries Using OP</t>
  </si>
  <si>
    <t>OP Visits Per 1000 Beneficiaries</t>
  </si>
  <si>
    <t>FQHC/RHC Actual Costs</t>
  </si>
  <si>
    <t>FQHC/RHC Actual Costs as % of Total Actual Costs</t>
  </si>
  <si>
    <t>FQHC/RHC Per Capita Actual Costs</t>
  </si>
  <si>
    <t>FQHC/RHC Per User Actual Costs</t>
  </si>
  <si>
    <t>FQHC/RHC Standardized Costs</t>
  </si>
  <si>
    <t>FQHC/RHC Standardized Costs as % of Total Standardized Costs</t>
  </si>
  <si>
    <t>FQHC/RHC Per Capita Standardized Costs</t>
  </si>
  <si>
    <t>FQHC/RHC Per User Standardized Costs</t>
  </si>
  <si>
    <t># FQHC/RHC Users</t>
  </si>
  <si>
    <t>% of Beneficiaries Using FQHC/RHC</t>
  </si>
  <si>
    <t>FQHC/RHC Visits Per 1000 Beneficiaries</t>
  </si>
  <si>
    <t>ASC Actual Costs</t>
  </si>
  <si>
    <t>ASC Actual Costs as % of Total Actual Costs</t>
  </si>
  <si>
    <t>ASC Per Capita Actual Costs</t>
  </si>
  <si>
    <t>ASC Per User Actual Costs</t>
  </si>
  <si>
    <t>ASC Standardized Costs</t>
  </si>
  <si>
    <t>ASC Standardized Costs as % of Total Standardized Costs</t>
  </si>
  <si>
    <t>ASC Per Capita Standardized Costs</t>
  </si>
  <si>
    <t>ASC Per User Standardized Costs</t>
  </si>
  <si>
    <t># ASC Users</t>
  </si>
  <si>
    <t>% of Beneficiaries Using ASC</t>
  </si>
  <si>
    <t>ASC Events Per 1000 Beneficiaries</t>
  </si>
  <si>
    <t>E&amp;M Actual Costs</t>
  </si>
  <si>
    <t>E&amp;M Actual Costs as % of Total Actual Costs</t>
  </si>
  <si>
    <t>E&amp;M Per Capita Actual Costs</t>
  </si>
  <si>
    <t>E&amp;M Per User Actual Costs</t>
  </si>
  <si>
    <t>E&amp;M Standardized Costs</t>
  </si>
  <si>
    <t>E&amp;M Standardized Costs as % of Total Standardized Costs</t>
  </si>
  <si>
    <t>E&amp;M Per Capita Standardized Costs</t>
  </si>
  <si>
    <t>E&amp;M Per User Standardized Costs</t>
  </si>
  <si>
    <t># E&amp;M Users</t>
  </si>
  <si>
    <t>% of Beneficiaries Using E&amp;M</t>
  </si>
  <si>
    <t>E&amp;M Events Per 1000 Beneficiaries</t>
  </si>
  <si>
    <t>Procedures Actual Costs</t>
  </si>
  <si>
    <t>Procedures Actual Costs as % of Total Actual Costs</t>
  </si>
  <si>
    <t>Procedures Per Capita Actual Costs</t>
  </si>
  <si>
    <t>Procedures Per User Actual Costs</t>
  </si>
  <si>
    <t>Procedures Standardized Costs</t>
  </si>
  <si>
    <t>Procedures Standardized Costs as % of Total Standardized Costs</t>
  </si>
  <si>
    <t>Procedures Per Capita Standardized Costs</t>
  </si>
  <si>
    <t>Procedures Per User Standardized Costs</t>
  </si>
  <si>
    <t># Procedures Users</t>
  </si>
  <si>
    <t>% of Beneficiaries Using Procedures</t>
  </si>
  <si>
    <t>Procedures Events Per 1000 Beneficiaries</t>
  </si>
  <si>
    <t>Imaging Actual Costs</t>
  </si>
  <si>
    <t>Imaging Actual Costs as % of Total Actual Costs</t>
  </si>
  <si>
    <t>Imaging Per Capita Actual Costs</t>
  </si>
  <si>
    <t>Imaging Per User Actual Costs</t>
  </si>
  <si>
    <t>Imaging Standardized Costs</t>
  </si>
  <si>
    <t>Imaging Standardized Costs as % of Total Standardized Costs</t>
  </si>
  <si>
    <t>Imaging Per Capita Standardized Costs</t>
  </si>
  <si>
    <t>Imaging Per User Standardized Costs</t>
  </si>
  <si>
    <t># Imaging Users</t>
  </si>
  <si>
    <t>% of Beneficiaries Using Imaging</t>
  </si>
  <si>
    <t>Imaging Events Per 1000 Beneficiaries</t>
  </si>
  <si>
    <t>DME Actual Costs</t>
  </si>
  <si>
    <t>DME Actual Costs as % of Total Actual Costs</t>
  </si>
  <si>
    <t>DME Per Capita Actual Costs</t>
  </si>
  <si>
    <t>DME Per User Actual Costs</t>
  </si>
  <si>
    <t>DME Standardized Costs</t>
  </si>
  <si>
    <t>DME Standardized Costs as % of Total Standardized Costs</t>
  </si>
  <si>
    <t>DME Per Capita Standardized Costs</t>
  </si>
  <si>
    <t>DME Per User Standardized Costs</t>
  </si>
  <si>
    <t># DME Users</t>
  </si>
  <si>
    <t>% of Beneficiaries Using DME</t>
  </si>
  <si>
    <t>DME Events Per 1000 Beneficiaries</t>
  </si>
  <si>
    <t>Tests Actual Costs</t>
  </si>
  <si>
    <t>Tests Actual Costs as % of Total Actual Costs</t>
  </si>
  <si>
    <t>Tests Per Capita Actual Costs</t>
  </si>
  <si>
    <t>Tests Per User Actual Costs</t>
  </si>
  <si>
    <t>Tests Standardized Costs</t>
  </si>
  <si>
    <t>Tests Standardized Costs as % of Total Standardized Costs</t>
  </si>
  <si>
    <t>Tests Per Capita Standardized Costs</t>
  </si>
  <si>
    <t>Tests Per User Standardized Costs</t>
  </si>
  <si>
    <t># Tests Users</t>
  </si>
  <si>
    <t>% of Beneficiaries Using Tests</t>
  </si>
  <si>
    <t>Tests Events Per 1000 Beneficiaries</t>
  </si>
  <si>
    <t>Part B Drugs Actual Costs</t>
  </si>
  <si>
    <t>Part B Drugs Actual Costs as % of Total Actual Costs</t>
  </si>
  <si>
    <t>Part B Drugs Per Capita Actual Costs</t>
  </si>
  <si>
    <t>Part B Drugs Per User Actual Costs</t>
  </si>
  <si>
    <t>Part B Drugs Standardized Costs</t>
  </si>
  <si>
    <t>Part B Drugs Standardized Costs as % of Total Standardized Costs</t>
  </si>
  <si>
    <t>Part B Drugs Per Capita Standardized Costs</t>
  </si>
  <si>
    <t>Part B Drugs Per User Standardized Costs</t>
  </si>
  <si>
    <t># Part B Drugs Users</t>
  </si>
  <si>
    <t>% of Beneficiaries Using Part B Drugs</t>
  </si>
  <si>
    <t>Other Actual Costs</t>
  </si>
  <si>
    <t>Other Actual Costs as % of Total Actual Costs</t>
  </si>
  <si>
    <t>Other Per Capita Actual Costs</t>
  </si>
  <si>
    <t>Other Per User Actual Costs</t>
  </si>
  <si>
    <t>Other Standardized Costs</t>
  </si>
  <si>
    <t>Other Standardized Costs as % of Total Standardized Costs</t>
  </si>
  <si>
    <t>Other Per Capita Standardized Costs</t>
  </si>
  <si>
    <t>Other Per User Standardized Costs</t>
  </si>
  <si>
    <t># Other Users</t>
  </si>
  <si>
    <t>% of Beneficiaries Using Other</t>
  </si>
  <si>
    <t>Readmissions and ED Visits</t>
  </si>
  <si>
    <t>Number of Acute Hospital Readmissions</t>
  </si>
  <si>
    <t>Hospital Readmission Rate</t>
  </si>
  <si>
    <t>Emergency Department Visits</t>
  </si>
  <si>
    <t>Emergency Department Visits per 1,000 Beneficiaries</t>
  </si>
  <si>
    <t xml:space="preserve">AHRQ: Prevention Quality Indicators </t>
  </si>
  <si>
    <t>PQI03 Diabetes LT Complication Admission Rate (age 65-74)</t>
  </si>
  <si>
    <t>PQI03 Diabetes LT Complication Admission Rate (age 75+)</t>
  </si>
  <si>
    <t>PQI05 COPD or Asthma in Older Adults Admission Rate (age 65-74)</t>
  </si>
  <si>
    <t>PQI05 COPD or Asthma in Older Adults Admission Rate (age 75+)</t>
  </si>
  <si>
    <t>PQI07 Hypertension Admission Rate (age 65-74)</t>
  </si>
  <si>
    <t>PQI07 Hypertension Admission Rate (age 75+)</t>
  </si>
  <si>
    <t>PQI08 CHF Admission Rate (age 65-74)</t>
  </si>
  <si>
    <t>PQI08 CHF Admission Rate (age 75+)</t>
  </si>
  <si>
    <t>PQI10 Dehydration Admission Rate (age 65-74)</t>
  </si>
  <si>
    <t>PQI10 Dehydration Admission Rate (age 75+)</t>
  </si>
  <si>
    <t>PQI11 Bacterial Pneumonia Admission Rate (age 65-74)</t>
  </si>
  <si>
    <t>PQI11 Bacterial Pneumonia Admission Rate (age 75+)</t>
  </si>
  <si>
    <t>PQI12 UTI Admission Rate (age 65-74)</t>
  </si>
  <si>
    <t>PQI12 UTI Admission Rate (age 75+)</t>
  </si>
  <si>
    <t>PQI16 Lower Extremity Amputation Admission Rate (age 65-74)</t>
  </si>
  <si>
    <t>PQI16 Lower Extremity Amputation Admission Rate (age 75+)</t>
  </si>
  <si>
    <t>MI - Grand Rapids</t>
  </si>
  <si>
    <t>*</t>
  </si>
  <si>
    <t>MI - Ann Arbor</t>
  </si>
  <si>
    <t>MI - Saginaw</t>
  </si>
  <si>
    <t>MI (Michigan)</t>
  </si>
  <si>
    <t>Grand Rapids</t>
  </si>
  <si>
    <t>Ann Arbor</t>
  </si>
  <si>
    <t>Saginaw</t>
  </si>
  <si>
    <t>Community HRR</t>
  </si>
  <si>
    <t>HRR - Hospital Referral Regions defined by CMS</t>
  </si>
  <si>
    <t>National Average</t>
  </si>
  <si>
    <t>Michigan Average</t>
  </si>
  <si>
    <t>PAC:  LTCH,SNF, HH Per Capita Standardized Costs</t>
  </si>
  <si>
    <t>Primarily due to lower home health and SNF prices plus little LTCH use.</t>
  </si>
  <si>
    <t>Kent</t>
  </si>
  <si>
    <t>MI</t>
  </si>
  <si>
    <t>H1509</t>
  </si>
  <si>
    <t>UNITEDHEALTHCARE INSURANCE COMPANY</t>
  </si>
  <si>
    <t>Local CCP</t>
  </si>
  <si>
    <t>Local PPO</t>
  </si>
  <si>
    <t>H2320</t>
  </si>
  <si>
    <t>PRIORITY HEALTH</t>
  </si>
  <si>
    <t>HMO/HMOPOS</t>
  </si>
  <si>
    <t>H2323</t>
  </si>
  <si>
    <t>FIDELIS SECURECARE OF MICHIGAN</t>
  </si>
  <si>
    <t>H4875</t>
  </si>
  <si>
    <t>H5470</t>
  </si>
  <si>
    <t>HUMANA INSURANCE COMPANY</t>
  </si>
  <si>
    <t>H5521</t>
  </si>
  <si>
    <t>AETNA LIFE INSURANCE COMPANY</t>
  </si>
  <si>
    <t>H5610</t>
  </si>
  <si>
    <t>CARE RESOURCES</t>
  </si>
  <si>
    <t>National PACE</t>
  </si>
  <si>
    <t>H5883</t>
  </si>
  <si>
    <t>BLUE CARE NETWORK OF MICHIGAN</t>
  </si>
  <si>
    <t>H5926</t>
  </si>
  <si>
    <t>MOLINA HEALTHCARE OF MICHIGAN, INC.</t>
  </si>
  <si>
    <t>H6609</t>
  </si>
  <si>
    <t>H8145</t>
  </si>
  <si>
    <t>PFFS</t>
  </si>
  <si>
    <t>H9572</t>
  </si>
  <si>
    <t>BLUE CROSS BLUE SHIELD OF MICHIGAN</t>
  </si>
  <si>
    <t>R5826</t>
  </si>
  <si>
    <t>Regional CCP</t>
  </si>
  <si>
    <t>Regional PPO</t>
  </si>
  <si>
    <t>Ottawa</t>
  </si>
  <si>
    <t>H2936</t>
  </si>
  <si>
    <t>LIFECIRCLES</t>
  </si>
  <si>
    <t>County</t>
  </si>
  <si>
    <t>State</t>
  </si>
  <si>
    <t>Contract ID</t>
  </si>
  <si>
    <t>Organization Name</t>
  </si>
  <si>
    <t>Organization Type</t>
  </si>
  <si>
    <t>Plan Type</t>
  </si>
  <si>
    <t>Enrolled</t>
  </si>
  <si>
    <t>Kent Total</t>
  </si>
  <si>
    <t>Ottawa Total</t>
  </si>
  <si>
    <t>County Share</t>
  </si>
</sst>
</file>

<file path=xl/styles.xml><?xml version="1.0" encoding="utf-8"?>
<styleSheet xmlns="http://schemas.openxmlformats.org/spreadsheetml/2006/main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"/>
    <numFmt numFmtId="165" formatCode="0.0"/>
    <numFmt numFmtId="166" formatCode="&quot;$&quot;#,##0"/>
    <numFmt numFmtId="167" formatCode="0.0%"/>
    <numFmt numFmtId="169" formatCode="_(&quot;$&quot;* #,##0_);_(&quot;$&quot;* \(#,##0\);_(&quot;$&quot;* &quot;-&quot;??_);_(@_)"/>
    <numFmt numFmtId="171" formatCode="_(* #,##0_);_(* \(#,##0\);_(* &quot;-&quot;??_);_(@_)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1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/>
    </xf>
    <xf numFmtId="3" fontId="5" fillId="0" borderId="11" xfId="0" applyNumberFormat="1" applyFont="1" applyFill="1" applyBorder="1" applyAlignment="1">
      <alignment horizontal="left" vertical="center" wrapText="1"/>
    </xf>
    <xf numFmtId="3" fontId="6" fillId="0" borderId="12" xfId="0" applyNumberFormat="1" applyFont="1" applyBorder="1" applyAlignment="1">
      <alignment horizontal="center" vertical="center"/>
    </xf>
    <xf numFmtId="3" fontId="6" fillId="0" borderId="13" xfId="0" applyNumberFormat="1" applyFont="1" applyBorder="1" applyAlignment="1">
      <alignment horizontal="center" vertical="center"/>
    </xf>
    <xf numFmtId="0" fontId="5" fillId="0" borderId="11" xfId="0" applyNumberFormat="1" applyFont="1" applyFill="1" applyBorder="1" applyAlignment="1">
      <alignment horizontal="left" vertical="center" wrapText="1"/>
    </xf>
    <xf numFmtId="164" fontId="6" fillId="0" borderId="12" xfId="0" applyNumberFormat="1" applyFont="1" applyBorder="1" applyAlignment="1">
      <alignment horizontal="center" vertical="center"/>
    </xf>
    <xf numFmtId="165" fontId="6" fillId="0" borderId="12" xfId="0" applyNumberFormat="1" applyFont="1" applyBorder="1" applyAlignment="1">
      <alignment horizontal="center" vertical="center"/>
    </xf>
    <xf numFmtId="164" fontId="6" fillId="0" borderId="13" xfId="0" applyNumberFormat="1" applyFont="1" applyBorder="1" applyAlignment="1">
      <alignment horizontal="center" vertical="center"/>
    </xf>
    <xf numFmtId="0" fontId="6" fillId="0" borderId="11" xfId="0" applyFont="1" applyFill="1" applyBorder="1" applyAlignment="1">
      <alignment horizontal="left" vertical="center" wrapText="1"/>
    </xf>
    <xf numFmtId="2" fontId="6" fillId="0" borderId="11" xfId="0" applyNumberFormat="1" applyFont="1" applyFill="1" applyBorder="1" applyAlignment="1">
      <alignment horizontal="left" vertical="center" wrapText="1"/>
    </xf>
    <xf numFmtId="4" fontId="6" fillId="0" borderId="12" xfId="0" applyNumberFormat="1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4" fontId="6" fillId="0" borderId="13" xfId="0" applyNumberFormat="1" applyFont="1" applyBorder="1" applyAlignment="1">
      <alignment horizontal="center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12" xfId="0" applyFont="1" applyFill="1" applyBorder="1" applyAlignment="1">
      <alignment horizontal="left" vertical="center"/>
    </xf>
    <xf numFmtId="0" fontId="4" fillId="2" borderId="13" xfId="0" applyFont="1" applyFill="1" applyBorder="1" applyAlignment="1">
      <alignment horizontal="left" vertical="center"/>
    </xf>
    <xf numFmtId="0" fontId="5" fillId="0" borderId="11" xfId="0" applyNumberFormat="1" applyFont="1" applyFill="1" applyBorder="1" applyAlignment="1" applyProtection="1">
      <alignment horizontal="left" wrapText="1"/>
    </xf>
    <xf numFmtId="166" fontId="6" fillId="0" borderId="11" xfId="0" applyNumberFormat="1" applyFont="1" applyFill="1" applyBorder="1" applyAlignment="1">
      <alignment horizontal="left" vertical="center" wrapText="1"/>
    </xf>
    <xf numFmtId="166" fontId="6" fillId="0" borderId="12" xfId="0" applyNumberFormat="1" applyFont="1" applyBorder="1" applyAlignment="1">
      <alignment horizontal="center" vertical="center"/>
    </xf>
    <xf numFmtId="166" fontId="6" fillId="0" borderId="13" xfId="0" applyNumberFormat="1" applyFont="1" applyBorder="1" applyAlignment="1">
      <alignment horizontal="center" vertical="center"/>
    </xf>
    <xf numFmtId="167" fontId="6" fillId="0" borderId="12" xfId="0" applyNumberFormat="1" applyFont="1" applyBorder="1" applyAlignment="1">
      <alignment horizontal="center" vertical="center"/>
    </xf>
    <xf numFmtId="167" fontId="6" fillId="0" borderId="13" xfId="0" applyNumberFormat="1" applyFont="1" applyBorder="1" applyAlignment="1">
      <alignment horizontal="center" vertical="center"/>
    </xf>
    <xf numFmtId="3" fontId="6" fillId="0" borderId="11" xfId="0" applyNumberFormat="1" applyFont="1" applyFill="1" applyBorder="1" applyAlignment="1">
      <alignment horizontal="left" vertical="center" wrapText="1"/>
    </xf>
    <xf numFmtId="167" fontId="6" fillId="0" borderId="11" xfId="0" applyNumberFormat="1" applyFont="1" applyFill="1" applyBorder="1" applyAlignment="1">
      <alignment horizontal="left" vertical="center" wrapText="1"/>
    </xf>
    <xf numFmtId="0" fontId="5" fillId="0" borderId="7" xfId="0" applyNumberFormat="1" applyFont="1" applyFill="1" applyBorder="1" applyAlignment="1" applyProtection="1">
      <alignment horizontal="left" wrapText="1"/>
    </xf>
    <xf numFmtId="3" fontId="6" fillId="0" borderId="8" xfId="0" applyNumberFormat="1" applyFont="1" applyBorder="1" applyAlignment="1">
      <alignment horizontal="center" vertical="center"/>
    </xf>
    <xf numFmtId="3" fontId="6" fillId="0" borderId="9" xfId="0" applyNumberFormat="1" applyFont="1" applyBorder="1" applyAlignment="1">
      <alignment horizontal="center" vertic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169" fontId="0" fillId="0" borderId="0" xfId="2" applyNumberFormat="1" applyFont="1" applyBorder="1"/>
    <xf numFmtId="169" fontId="0" fillId="0" borderId="17" xfId="2" applyNumberFormat="1" applyFont="1" applyBorder="1"/>
    <xf numFmtId="169" fontId="0" fillId="0" borderId="18" xfId="2" applyNumberFormat="1" applyFont="1" applyBorder="1"/>
    <xf numFmtId="169" fontId="0" fillId="0" borderId="19" xfId="2" applyNumberFormat="1" applyFont="1" applyBorder="1"/>
    <xf numFmtId="0" fontId="2" fillId="0" borderId="20" xfId="0" applyFont="1" applyBorder="1"/>
    <xf numFmtId="0" fontId="0" fillId="0" borderId="16" xfId="0" applyFill="1" applyBorder="1"/>
    <xf numFmtId="167" fontId="0" fillId="0" borderId="0" xfId="3" applyNumberFormat="1" applyFont="1" applyBorder="1"/>
    <xf numFmtId="167" fontId="0" fillId="0" borderId="17" xfId="3" applyNumberFormat="1" applyFont="1" applyBorder="1"/>
    <xf numFmtId="167" fontId="0" fillId="0" borderId="18" xfId="3" applyNumberFormat="1" applyFont="1" applyBorder="1"/>
    <xf numFmtId="167" fontId="0" fillId="0" borderId="19" xfId="3" applyNumberFormat="1" applyFont="1" applyBorder="1"/>
    <xf numFmtId="3" fontId="2" fillId="0" borderId="14" xfId="0" applyNumberFormat="1" applyFont="1" applyBorder="1" applyAlignment="1">
      <alignment horizontal="center"/>
    </xf>
    <xf numFmtId="171" fontId="0" fillId="0" borderId="0" xfId="1" applyNumberFormat="1" applyFont="1" applyBorder="1"/>
    <xf numFmtId="171" fontId="0" fillId="0" borderId="17" xfId="1" applyNumberFormat="1" applyFont="1" applyBorder="1"/>
    <xf numFmtId="171" fontId="0" fillId="0" borderId="18" xfId="1" applyNumberFormat="1" applyFont="1" applyBorder="1"/>
    <xf numFmtId="171" fontId="0" fillId="0" borderId="19" xfId="1" applyNumberFormat="1" applyFont="1" applyBorder="1"/>
    <xf numFmtId="9" fontId="0" fillId="0" borderId="0" xfId="3" applyFont="1"/>
    <xf numFmtId="0" fontId="0" fillId="0" borderId="0" xfId="0" applyFill="1" applyBorder="1"/>
    <xf numFmtId="0" fontId="5" fillId="3" borderId="11" xfId="0" applyNumberFormat="1" applyFont="1" applyFill="1" applyBorder="1" applyAlignment="1" applyProtection="1">
      <alignment horizontal="left" wrapText="1"/>
    </xf>
    <xf numFmtId="169" fontId="0" fillId="3" borderId="0" xfId="2" applyNumberFormat="1" applyFont="1" applyFill="1" applyBorder="1"/>
    <xf numFmtId="169" fontId="0" fillId="3" borderId="17" xfId="2" applyNumberFormat="1" applyFont="1" applyFill="1" applyBorder="1"/>
    <xf numFmtId="0" fontId="0" fillId="0" borderId="0" xfId="0" applyAlignment="1">
      <alignment horizontal="left" wrapText="1"/>
    </xf>
    <xf numFmtId="167" fontId="0" fillId="0" borderId="0" xfId="3" applyNumberFormat="1" applyFont="1"/>
    <xf numFmtId="0" fontId="0" fillId="3" borderId="0" xfId="0" applyFill="1"/>
    <xf numFmtId="167" fontId="0" fillId="3" borderId="0" xfId="3" applyNumberFormat="1" applyFont="1" applyFill="1"/>
    <xf numFmtId="0" fontId="0" fillId="3" borderId="21" xfId="0" applyFill="1" applyBorder="1"/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234239</xdr:colOff>
      <xdr:row>27</xdr:row>
      <xdr:rowOff>0</xdr:rowOff>
    </xdr:to>
    <xdr:pic>
      <xdr:nvPicPr>
        <xdr:cNvPr id="2" name="Picture 1" descr="Cover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768639" cy="51435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50"/>
  <sheetViews>
    <sheetView topLeftCell="A16" workbookViewId="0">
      <selection activeCell="N83" sqref="N83"/>
    </sheetView>
  </sheetViews>
  <sheetFormatPr defaultRowHeight="15"/>
  <cols>
    <col min="1" max="1" width="34" customWidth="1"/>
    <col min="2" max="6" width="11.85546875" bestFit="1" customWidth="1"/>
    <col min="8" max="12" width="15.42578125" bestFit="1" customWidth="1"/>
  </cols>
  <sheetData>
    <row r="1" spans="1:14">
      <c r="A1" s="1"/>
      <c r="B1" s="2" t="s">
        <v>249</v>
      </c>
      <c r="C1" s="3"/>
      <c r="D1" s="3"/>
      <c r="E1" s="3"/>
      <c r="F1" s="4"/>
      <c r="G1" s="5"/>
      <c r="H1" s="2" t="s">
        <v>0</v>
      </c>
      <c r="I1" s="3"/>
      <c r="J1" s="3"/>
      <c r="K1" s="3"/>
      <c r="L1" s="6"/>
    </row>
    <row r="2" spans="1:14">
      <c r="A2" s="7"/>
      <c r="B2" s="8">
        <v>2007</v>
      </c>
      <c r="C2" s="8">
        <v>2008</v>
      </c>
      <c r="D2" s="8">
        <v>2009</v>
      </c>
      <c r="E2" s="8">
        <v>2010</v>
      </c>
      <c r="F2" s="8">
        <v>2011</v>
      </c>
      <c r="G2" s="8"/>
      <c r="H2" s="8">
        <v>2007</v>
      </c>
      <c r="I2" s="8">
        <v>2008</v>
      </c>
      <c r="J2" s="8">
        <v>2009</v>
      </c>
      <c r="K2" s="8">
        <v>2010</v>
      </c>
      <c r="L2" s="9">
        <v>2011</v>
      </c>
    </row>
    <row r="3" spans="1:14">
      <c r="A3" s="10" t="s">
        <v>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2"/>
    </row>
    <row r="4" spans="1:14">
      <c r="A4" s="13" t="s">
        <v>2</v>
      </c>
      <c r="B4" s="14">
        <v>89503</v>
      </c>
      <c r="C4" s="14">
        <v>81330</v>
      </c>
      <c r="D4" s="14">
        <v>78034</v>
      </c>
      <c r="E4" s="14">
        <v>92780</v>
      </c>
      <c r="F4" s="14">
        <v>82139</v>
      </c>
      <c r="G4" s="14"/>
      <c r="H4" s="14">
        <v>27461960</v>
      </c>
      <c r="I4" s="14">
        <v>27017354</v>
      </c>
      <c r="J4" s="14">
        <v>26828437</v>
      </c>
      <c r="K4" s="14">
        <v>27073765</v>
      </c>
      <c r="L4" s="15">
        <v>27573766</v>
      </c>
    </row>
    <row r="5" spans="1:14">
      <c r="A5" s="16" t="s">
        <v>3</v>
      </c>
      <c r="B5" s="17">
        <v>76</v>
      </c>
      <c r="C5" s="17">
        <v>77</v>
      </c>
      <c r="D5" s="17">
        <v>76</v>
      </c>
      <c r="E5" s="17">
        <v>76</v>
      </c>
      <c r="F5" s="17">
        <v>76</v>
      </c>
      <c r="G5" s="18"/>
      <c r="H5" s="17">
        <v>76</v>
      </c>
      <c r="I5" s="17">
        <v>76</v>
      </c>
      <c r="J5" s="17">
        <v>76</v>
      </c>
      <c r="K5" s="17">
        <v>76</v>
      </c>
      <c r="L5" s="19">
        <v>76</v>
      </c>
    </row>
    <row r="6" spans="1:14">
      <c r="A6" s="20" t="s">
        <v>4</v>
      </c>
      <c r="B6" s="17">
        <v>57.47</v>
      </c>
      <c r="C6" s="17">
        <v>57.29</v>
      </c>
      <c r="D6" s="17">
        <v>57</v>
      </c>
      <c r="E6" s="17">
        <v>57.07</v>
      </c>
      <c r="F6" s="17">
        <v>56.67</v>
      </c>
      <c r="G6" s="18"/>
      <c r="H6" s="17">
        <v>57.94</v>
      </c>
      <c r="I6" s="17">
        <v>57.72</v>
      </c>
      <c r="J6" s="17">
        <v>57.56</v>
      </c>
      <c r="K6" s="17">
        <v>57.33</v>
      </c>
      <c r="L6" s="19">
        <v>57.04</v>
      </c>
    </row>
    <row r="7" spans="1:14">
      <c r="A7" s="20" t="s">
        <v>5</v>
      </c>
      <c r="B7" s="17">
        <v>42.53</v>
      </c>
      <c r="C7" s="17">
        <v>42.71</v>
      </c>
      <c r="D7" s="17">
        <v>43</v>
      </c>
      <c r="E7" s="17">
        <v>42.93</v>
      </c>
      <c r="F7" s="17">
        <v>43.33</v>
      </c>
      <c r="G7" s="18"/>
      <c r="H7" s="17">
        <v>42.07</v>
      </c>
      <c r="I7" s="17">
        <v>42.28</v>
      </c>
      <c r="J7" s="17">
        <v>42.44</v>
      </c>
      <c r="K7" s="17">
        <v>42.67</v>
      </c>
      <c r="L7" s="19">
        <v>42.96</v>
      </c>
    </row>
    <row r="8" spans="1:14">
      <c r="A8" s="20" t="s">
        <v>6</v>
      </c>
      <c r="B8" s="17">
        <v>94.19</v>
      </c>
      <c r="C8" s="17">
        <v>93.9</v>
      </c>
      <c r="D8" s="17">
        <v>93.56</v>
      </c>
      <c r="E8" s="17">
        <v>93.5</v>
      </c>
      <c r="F8" s="17">
        <v>92.79</v>
      </c>
      <c r="G8" s="18"/>
      <c r="H8" s="17">
        <v>84.68</v>
      </c>
      <c r="I8" s="17">
        <v>84.46</v>
      </c>
      <c r="J8" s="17">
        <v>84.05</v>
      </c>
      <c r="K8" s="17">
        <v>83.67</v>
      </c>
      <c r="L8" s="19">
        <v>83.34</v>
      </c>
    </row>
    <row r="9" spans="1:14">
      <c r="A9" s="20" t="s">
        <v>7</v>
      </c>
      <c r="B9" s="17">
        <v>2.84</v>
      </c>
      <c r="C9" s="17">
        <v>2.89</v>
      </c>
      <c r="D9" s="17">
        <v>3.04</v>
      </c>
      <c r="E9" s="17">
        <v>3.17</v>
      </c>
      <c r="F9" s="17">
        <v>3.23</v>
      </c>
      <c r="G9" s="18"/>
      <c r="H9" s="17">
        <v>7.34</v>
      </c>
      <c r="I9" s="17">
        <v>7.29</v>
      </c>
      <c r="J9" s="17">
        <v>7.43</v>
      </c>
      <c r="K9" s="17">
        <v>7.54</v>
      </c>
      <c r="L9" s="19">
        <v>7.6</v>
      </c>
    </row>
    <row r="10" spans="1:14">
      <c r="A10" s="20" t="s">
        <v>8</v>
      </c>
      <c r="B10" s="17">
        <v>1.75</v>
      </c>
      <c r="C10" s="17">
        <v>1.89</v>
      </c>
      <c r="D10" s="17">
        <v>2</v>
      </c>
      <c r="E10" s="17">
        <v>1.89</v>
      </c>
      <c r="F10" s="17">
        <v>2.19</v>
      </c>
      <c r="G10" s="18"/>
      <c r="H10" s="17">
        <v>4.91</v>
      </c>
      <c r="I10" s="17">
        <v>5.0199999999999996</v>
      </c>
      <c r="J10" s="17">
        <v>5.14</v>
      </c>
      <c r="K10" s="17">
        <v>5.24</v>
      </c>
      <c r="L10" s="19">
        <v>5.31</v>
      </c>
    </row>
    <row r="11" spans="1:14">
      <c r="A11" s="20" t="s">
        <v>9</v>
      </c>
      <c r="B11" s="17">
        <v>1.22</v>
      </c>
      <c r="C11" s="17">
        <v>1.32</v>
      </c>
      <c r="D11" s="17">
        <v>1.4</v>
      </c>
      <c r="E11" s="17">
        <v>1.44</v>
      </c>
      <c r="F11" s="17">
        <v>1.79</v>
      </c>
      <c r="G11" s="18"/>
      <c r="H11" s="17">
        <v>3.06</v>
      </c>
      <c r="I11" s="17">
        <v>3.23</v>
      </c>
      <c r="J11" s="17">
        <v>3.38</v>
      </c>
      <c r="K11" s="17">
        <v>3.55</v>
      </c>
      <c r="L11" s="19">
        <v>3.76</v>
      </c>
    </row>
    <row r="12" spans="1:14">
      <c r="A12" s="20" t="s">
        <v>10</v>
      </c>
      <c r="B12" s="17">
        <v>12.05</v>
      </c>
      <c r="C12" s="17">
        <v>12.67</v>
      </c>
      <c r="D12" s="17">
        <v>12.98</v>
      </c>
      <c r="E12" s="17">
        <v>11.63</v>
      </c>
      <c r="F12" s="17">
        <v>13.56</v>
      </c>
      <c r="G12" s="18"/>
      <c r="H12" s="17">
        <v>14.12</v>
      </c>
      <c r="I12" s="17">
        <v>14.09</v>
      </c>
      <c r="J12" s="17">
        <v>14.35</v>
      </c>
      <c r="K12" s="17">
        <v>14.51</v>
      </c>
      <c r="L12" s="19">
        <v>14.52</v>
      </c>
    </row>
    <row r="13" spans="1:14">
      <c r="A13" s="21" t="s">
        <v>11</v>
      </c>
      <c r="B13" s="22">
        <v>0.93869999999999998</v>
      </c>
      <c r="C13" s="22">
        <v>0.94110000000000005</v>
      </c>
      <c r="D13" s="22">
        <v>0.95420000000000005</v>
      </c>
      <c r="E13" s="22">
        <v>0.94359999999999999</v>
      </c>
      <c r="F13" s="22">
        <v>0.97230000000000005</v>
      </c>
      <c r="G13" s="23"/>
      <c r="H13" s="22">
        <v>0.98399999999999999</v>
      </c>
      <c r="I13" s="22">
        <v>0.97989999999999999</v>
      </c>
      <c r="J13" s="22">
        <v>0.98419999999999996</v>
      </c>
      <c r="K13" s="22">
        <v>0.98299999999999998</v>
      </c>
      <c r="L13" s="24">
        <v>0.98229999999999995</v>
      </c>
    </row>
    <row r="14" spans="1:14">
      <c r="A14" s="25" t="s">
        <v>12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7"/>
    </row>
    <row r="15" spans="1:14" ht="26.25">
      <c r="A15" s="28" t="s">
        <v>13</v>
      </c>
      <c r="B15" s="14">
        <v>875</v>
      </c>
      <c r="C15" s="14">
        <v>773</v>
      </c>
      <c r="D15" s="14">
        <v>669</v>
      </c>
      <c r="E15" s="14">
        <v>856</v>
      </c>
      <c r="F15" s="14">
        <v>659</v>
      </c>
      <c r="G15" s="14"/>
      <c r="H15" s="14">
        <v>275176</v>
      </c>
      <c r="I15" s="14">
        <v>276024</v>
      </c>
      <c r="J15" s="14">
        <v>260523</v>
      </c>
      <c r="K15" s="14">
        <v>265911</v>
      </c>
      <c r="L15" s="15">
        <v>243718</v>
      </c>
    </row>
    <row r="16" spans="1:14" ht="26.25">
      <c r="A16" s="28" t="s">
        <v>14</v>
      </c>
      <c r="B16" s="17">
        <v>0.98</v>
      </c>
      <c r="C16" s="17">
        <v>0.95</v>
      </c>
      <c r="D16" s="17">
        <v>0.86</v>
      </c>
      <c r="E16" s="17">
        <v>0.92</v>
      </c>
      <c r="F16" s="17">
        <v>0.8</v>
      </c>
      <c r="G16" s="18"/>
      <c r="H16" s="17">
        <v>1</v>
      </c>
      <c r="I16" s="17">
        <v>1.02</v>
      </c>
      <c r="J16" s="17">
        <v>0.97</v>
      </c>
      <c r="K16" s="17">
        <v>0.98</v>
      </c>
      <c r="L16" s="19">
        <v>0.88</v>
      </c>
      <c r="N16" s="61">
        <f>F16/L16-1</f>
        <v>-9.0909090909090828E-2</v>
      </c>
    </row>
    <row r="17" spans="1:14" ht="26.25">
      <c r="A17" s="28" t="s">
        <v>15</v>
      </c>
      <c r="B17" s="14">
        <v>8071</v>
      </c>
      <c r="C17" s="14">
        <v>7490</v>
      </c>
      <c r="D17" s="14">
        <v>7436</v>
      </c>
      <c r="E17" s="14">
        <v>8875</v>
      </c>
      <c r="F17" s="14">
        <v>7804</v>
      </c>
      <c r="G17" s="14"/>
      <c r="H17" s="14">
        <v>2366829</v>
      </c>
      <c r="I17" s="14">
        <v>2321840</v>
      </c>
      <c r="J17" s="14">
        <v>2359669</v>
      </c>
      <c r="K17" s="14">
        <v>2439055</v>
      </c>
      <c r="L17" s="15">
        <v>2444256</v>
      </c>
    </row>
    <row r="18" spans="1:14" ht="26.25">
      <c r="A18" s="28" t="s">
        <v>16</v>
      </c>
      <c r="B18" s="17">
        <v>9.02</v>
      </c>
      <c r="C18" s="17">
        <v>9.2100000000000009</v>
      </c>
      <c r="D18" s="17">
        <v>9.5299999999999994</v>
      </c>
      <c r="E18" s="17">
        <v>9.57</v>
      </c>
      <c r="F18" s="17">
        <v>9.5</v>
      </c>
      <c r="G18" s="18"/>
      <c r="H18" s="17">
        <v>8.6199999999999992</v>
      </c>
      <c r="I18" s="17">
        <v>8.59</v>
      </c>
      <c r="J18" s="17">
        <v>8.8000000000000007</v>
      </c>
      <c r="K18" s="17">
        <v>9.01</v>
      </c>
      <c r="L18" s="19">
        <v>8.86</v>
      </c>
      <c r="N18" s="61">
        <f>F18/L18-1</f>
        <v>7.2234762979684008E-2</v>
      </c>
    </row>
    <row r="19" spans="1:14" ht="26.25">
      <c r="A19" s="28" t="s">
        <v>17</v>
      </c>
      <c r="B19" s="14">
        <v>10648</v>
      </c>
      <c r="C19" s="14">
        <v>10497</v>
      </c>
      <c r="D19" s="14">
        <v>10827</v>
      </c>
      <c r="E19" s="14">
        <v>13252</v>
      </c>
      <c r="F19" s="14">
        <v>13204</v>
      </c>
      <c r="G19" s="14"/>
      <c r="H19" s="14">
        <v>3193460</v>
      </c>
      <c r="I19" s="14">
        <v>3394780</v>
      </c>
      <c r="J19" s="14">
        <v>3658299</v>
      </c>
      <c r="K19" s="14">
        <v>3971381</v>
      </c>
      <c r="L19" s="15">
        <v>4188407</v>
      </c>
    </row>
    <row r="20" spans="1:14" ht="26.25">
      <c r="A20" s="28" t="s">
        <v>18</v>
      </c>
      <c r="B20" s="17">
        <v>11.9</v>
      </c>
      <c r="C20" s="17">
        <v>12.91</v>
      </c>
      <c r="D20" s="17">
        <v>13.87</v>
      </c>
      <c r="E20" s="17">
        <v>14.28</v>
      </c>
      <c r="F20" s="17">
        <v>16.079999999999998</v>
      </c>
      <c r="G20" s="18"/>
      <c r="H20" s="17">
        <v>11.63</v>
      </c>
      <c r="I20" s="17">
        <v>12.57</v>
      </c>
      <c r="J20" s="17">
        <v>13.64</v>
      </c>
      <c r="K20" s="17">
        <v>14.67</v>
      </c>
      <c r="L20" s="19">
        <v>15.19</v>
      </c>
      <c r="N20" s="61">
        <f>F20/L20-1</f>
        <v>5.8591178406846467E-2</v>
      </c>
    </row>
    <row r="21" spans="1:14" ht="26.25">
      <c r="A21" s="28" t="s">
        <v>19</v>
      </c>
      <c r="B21" s="14">
        <v>9686</v>
      </c>
      <c r="C21" s="14">
        <v>9110</v>
      </c>
      <c r="D21" s="14">
        <v>8735</v>
      </c>
      <c r="E21" s="14">
        <v>10338</v>
      </c>
      <c r="F21" s="14">
        <v>9214</v>
      </c>
      <c r="G21" s="14"/>
      <c r="H21" s="14">
        <v>3145298</v>
      </c>
      <c r="I21" s="14">
        <v>3101816</v>
      </c>
      <c r="J21" s="14">
        <v>3065229</v>
      </c>
      <c r="K21" s="14">
        <v>3084723</v>
      </c>
      <c r="L21" s="15">
        <v>3050454</v>
      </c>
    </row>
    <row r="22" spans="1:14" ht="26.25">
      <c r="A22" s="28" t="s">
        <v>20</v>
      </c>
      <c r="B22" s="17">
        <v>10.82</v>
      </c>
      <c r="C22" s="17">
        <v>11.2</v>
      </c>
      <c r="D22" s="17">
        <v>11.19</v>
      </c>
      <c r="E22" s="17">
        <v>11.14</v>
      </c>
      <c r="F22" s="17">
        <v>11.22</v>
      </c>
      <c r="G22" s="18"/>
      <c r="H22" s="17">
        <v>11.45</v>
      </c>
      <c r="I22" s="17">
        <v>11.48</v>
      </c>
      <c r="J22" s="17">
        <v>11.43</v>
      </c>
      <c r="K22" s="17">
        <v>11.39</v>
      </c>
      <c r="L22" s="19">
        <v>11.06</v>
      </c>
      <c r="N22" s="61">
        <f>F22/L22-1</f>
        <v>1.4466546112115841E-2</v>
      </c>
    </row>
    <row r="23" spans="1:14" ht="26.25">
      <c r="A23" s="28" t="s">
        <v>21</v>
      </c>
      <c r="B23" s="14">
        <v>10025</v>
      </c>
      <c r="C23" s="14">
        <v>9676</v>
      </c>
      <c r="D23" s="14">
        <v>10117</v>
      </c>
      <c r="E23" s="14">
        <v>12509</v>
      </c>
      <c r="F23" s="14">
        <v>11555</v>
      </c>
      <c r="G23" s="14"/>
      <c r="H23" s="14">
        <v>2698961</v>
      </c>
      <c r="I23" s="14">
        <v>2808156</v>
      </c>
      <c r="J23" s="14">
        <v>2919672</v>
      </c>
      <c r="K23" s="14">
        <v>3064877</v>
      </c>
      <c r="L23" s="15">
        <v>3234278</v>
      </c>
    </row>
    <row r="24" spans="1:14" ht="26.25">
      <c r="A24" s="28" t="s">
        <v>22</v>
      </c>
      <c r="B24" s="17">
        <v>11.2</v>
      </c>
      <c r="C24" s="17">
        <v>11.9</v>
      </c>
      <c r="D24" s="17">
        <v>12.96</v>
      </c>
      <c r="E24" s="17">
        <v>13.48</v>
      </c>
      <c r="F24" s="17">
        <v>14.07</v>
      </c>
      <c r="G24" s="18"/>
      <c r="H24" s="17">
        <v>9.83</v>
      </c>
      <c r="I24" s="17">
        <v>10.39</v>
      </c>
      <c r="J24" s="17">
        <v>10.88</v>
      </c>
      <c r="K24" s="17">
        <v>11.32</v>
      </c>
      <c r="L24" s="19">
        <v>11.73</v>
      </c>
      <c r="N24" s="61">
        <f>F24/L24-1</f>
        <v>0.19948849104859323</v>
      </c>
    </row>
    <row r="25" spans="1:14" ht="26.25">
      <c r="A25" s="28" t="s">
        <v>23</v>
      </c>
      <c r="B25" s="14">
        <v>22018</v>
      </c>
      <c r="C25" s="14">
        <v>20476</v>
      </c>
      <c r="D25" s="14">
        <v>20041</v>
      </c>
      <c r="E25" s="14">
        <v>23550</v>
      </c>
      <c r="F25" s="14">
        <v>21749</v>
      </c>
      <c r="G25" s="14"/>
      <c r="H25" s="14">
        <v>7011783</v>
      </c>
      <c r="I25" s="14">
        <v>7068914</v>
      </c>
      <c r="J25" s="14">
        <v>7173862</v>
      </c>
      <c r="K25" s="14">
        <v>7349709</v>
      </c>
      <c r="L25" s="15">
        <v>7473528</v>
      </c>
    </row>
    <row r="26" spans="1:14" ht="26.25">
      <c r="A26" s="28" t="s">
        <v>24</v>
      </c>
      <c r="B26" s="17">
        <v>24.6</v>
      </c>
      <c r="C26" s="17">
        <v>25.18</v>
      </c>
      <c r="D26" s="17">
        <v>25.68</v>
      </c>
      <c r="E26" s="17">
        <v>25.38</v>
      </c>
      <c r="F26" s="17">
        <v>26.48</v>
      </c>
      <c r="G26" s="18"/>
      <c r="H26" s="17">
        <v>25.53</v>
      </c>
      <c r="I26" s="17">
        <v>26.16</v>
      </c>
      <c r="J26" s="17">
        <v>26.74</v>
      </c>
      <c r="K26" s="17">
        <v>27.15</v>
      </c>
      <c r="L26" s="19">
        <v>27.1</v>
      </c>
      <c r="N26" s="61">
        <f>F26/L26-1</f>
        <v>-2.2878228782287846E-2</v>
      </c>
    </row>
    <row r="27" spans="1:14" ht="26.25">
      <c r="A27" s="28" t="s">
        <v>25</v>
      </c>
      <c r="B27" s="14">
        <v>15106</v>
      </c>
      <c r="C27" s="14">
        <v>13762</v>
      </c>
      <c r="D27" s="14">
        <v>13111</v>
      </c>
      <c r="E27" s="14">
        <v>14614</v>
      </c>
      <c r="F27" s="14">
        <v>13258</v>
      </c>
      <c r="G27" s="14"/>
      <c r="H27" s="14">
        <v>4871105</v>
      </c>
      <c r="I27" s="14">
        <v>4682813</v>
      </c>
      <c r="J27" s="14">
        <v>4565497</v>
      </c>
      <c r="K27" s="14">
        <v>4519753</v>
      </c>
      <c r="L27" s="15">
        <v>4399337</v>
      </c>
    </row>
    <row r="28" spans="1:14" ht="26.25">
      <c r="A28" s="28" t="s">
        <v>26</v>
      </c>
      <c r="B28" s="17">
        <v>16.88</v>
      </c>
      <c r="C28" s="17">
        <v>16.920000000000002</v>
      </c>
      <c r="D28" s="17">
        <v>16.8</v>
      </c>
      <c r="E28" s="17">
        <v>15.75</v>
      </c>
      <c r="F28" s="17">
        <v>16.14</v>
      </c>
      <c r="G28" s="18"/>
      <c r="H28" s="17">
        <v>17.739999999999998</v>
      </c>
      <c r="I28" s="17">
        <v>17.329999999999998</v>
      </c>
      <c r="J28" s="17">
        <v>17.02</v>
      </c>
      <c r="K28" s="17">
        <v>16.690000000000001</v>
      </c>
      <c r="L28" s="19">
        <v>15.95</v>
      </c>
      <c r="N28" s="61">
        <f>F28/L28-1</f>
        <v>1.1912225705329238E-2</v>
      </c>
    </row>
    <row r="29" spans="1:14" ht="26.25">
      <c r="A29" s="28" t="s">
        <v>27</v>
      </c>
      <c r="B29" s="14">
        <v>29363</v>
      </c>
      <c r="C29" s="14">
        <v>26257</v>
      </c>
      <c r="D29" s="14">
        <v>24520</v>
      </c>
      <c r="E29" s="14">
        <v>27778</v>
      </c>
      <c r="F29" s="14">
        <v>25100</v>
      </c>
      <c r="G29" s="14"/>
      <c r="H29" s="14">
        <v>9200896</v>
      </c>
      <c r="I29" s="14">
        <v>9008013</v>
      </c>
      <c r="J29" s="14">
        <v>8893306</v>
      </c>
      <c r="K29" s="14">
        <v>8844186</v>
      </c>
      <c r="L29" s="15">
        <v>8692693</v>
      </c>
    </row>
    <row r="30" spans="1:14" ht="26.25">
      <c r="A30" s="28" t="s">
        <v>28</v>
      </c>
      <c r="B30" s="17">
        <v>32.81</v>
      </c>
      <c r="C30" s="17">
        <v>32.28</v>
      </c>
      <c r="D30" s="17">
        <v>31.42</v>
      </c>
      <c r="E30" s="17">
        <v>29.94</v>
      </c>
      <c r="F30" s="17">
        <v>30.56</v>
      </c>
      <c r="G30" s="18"/>
      <c r="H30" s="17">
        <v>33.5</v>
      </c>
      <c r="I30" s="17">
        <v>33.340000000000003</v>
      </c>
      <c r="J30" s="17">
        <v>33.15</v>
      </c>
      <c r="K30" s="17">
        <v>32.67</v>
      </c>
      <c r="L30" s="19">
        <v>31.53</v>
      </c>
      <c r="N30" s="61">
        <f>F30/L30-1</f>
        <v>-3.0764351411354363E-2</v>
      </c>
    </row>
    <row r="31" spans="1:14" ht="26.25">
      <c r="A31" s="28" t="s">
        <v>29</v>
      </c>
      <c r="B31" s="14">
        <v>2518</v>
      </c>
      <c r="C31" s="14">
        <v>2336</v>
      </c>
      <c r="D31" s="14">
        <v>2233</v>
      </c>
      <c r="E31" s="14">
        <v>2732</v>
      </c>
      <c r="F31" s="14">
        <v>2364</v>
      </c>
      <c r="G31" s="14"/>
      <c r="H31" s="14">
        <v>805740</v>
      </c>
      <c r="I31" s="14">
        <v>806063</v>
      </c>
      <c r="J31" s="14">
        <v>812326</v>
      </c>
      <c r="K31" s="14">
        <v>825259</v>
      </c>
      <c r="L31" s="15">
        <v>864510</v>
      </c>
    </row>
    <row r="32" spans="1:14" ht="26.25">
      <c r="A32" s="28" t="s">
        <v>30</v>
      </c>
      <c r="B32" s="17">
        <v>2.81</v>
      </c>
      <c r="C32" s="17">
        <v>2.87</v>
      </c>
      <c r="D32" s="17">
        <v>2.86</v>
      </c>
      <c r="E32" s="17">
        <v>2.94</v>
      </c>
      <c r="F32" s="17">
        <v>2.88</v>
      </c>
      <c r="G32" s="18"/>
      <c r="H32" s="17">
        <v>2.93</v>
      </c>
      <c r="I32" s="17">
        <v>2.98</v>
      </c>
      <c r="J32" s="17">
        <v>3.03</v>
      </c>
      <c r="K32" s="17">
        <v>3.05</v>
      </c>
      <c r="L32" s="19">
        <v>3.14</v>
      </c>
      <c r="N32" s="61">
        <f>F32/L32-1</f>
        <v>-8.280254777070073E-2</v>
      </c>
    </row>
    <row r="33" spans="1:14" ht="26.25">
      <c r="A33" s="28" t="s">
        <v>31</v>
      </c>
      <c r="B33" s="14">
        <v>1184</v>
      </c>
      <c r="C33" s="14">
        <v>1055</v>
      </c>
      <c r="D33" s="14">
        <v>966</v>
      </c>
      <c r="E33" s="14">
        <v>1164</v>
      </c>
      <c r="F33" s="14">
        <v>1098</v>
      </c>
      <c r="G33" s="14"/>
      <c r="H33" s="14">
        <v>415223</v>
      </c>
      <c r="I33" s="14">
        <v>399461</v>
      </c>
      <c r="J33" s="14">
        <v>384446</v>
      </c>
      <c r="K33" s="14">
        <v>377827</v>
      </c>
      <c r="L33" s="15">
        <v>393726</v>
      </c>
    </row>
    <row r="34" spans="1:14" ht="26.25">
      <c r="A34" s="28" t="s">
        <v>32</v>
      </c>
      <c r="B34" s="17">
        <v>1.32</v>
      </c>
      <c r="C34" s="17">
        <v>1.3</v>
      </c>
      <c r="D34" s="17">
        <v>1.24</v>
      </c>
      <c r="E34" s="17">
        <v>1.25</v>
      </c>
      <c r="F34" s="17">
        <v>1.34</v>
      </c>
      <c r="G34" s="18"/>
      <c r="H34" s="17">
        <v>1.51</v>
      </c>
      <c r="I34" s="17">
        <v>1.48</v>
      </c>
      <c r="J34" s="17">
        <v>1.43</v>
      </c>
      <c r="K34" s="17">
        <v>1.4</v>
      </c>
      <c r="L34" s="19">
        <v>1.43</v>
      </c>
      <c r="N34" s="61">
        <f>F34/L34-1</f>
        <v>-6.2937062937062804E-2</v>
      </c>
    </row>
    <row r="35" spans="1:14" ht="26.25">
      <c r="A35" s="28" t="s">
        <v>33</v>
      </c>
      <c r="B35" s="14">
        <v>897</v>
      </c>
      <c r="C35" s="14">
        <v>787</v>
      </c>
      <c r="D35" s="14">
        <v>817</v>
      </c>
      <c r="E35" s="14">
        <v>996</v>
      </c>
      <c r="F35" s="14">
        <v>924</v>
      </c>
      <c r="G35" s="14"/>
      <c r="H35" s="14">
        <v>306335</v>
      </c>
      <c r="I35" s="14">
        <v>304306</v>
      </c>
      <c r="J35" s="14">
        <v>303412</v>
      </c>
      <c r="K35" s="14">
        <v>304814</v>
      </c>
      <c r="L35" s="15">
        <v>306009</v>
      </c>
    </row>
    <row r="36" spans="1:14" ht="26.25">
      <c r="A36" s="28" t="s">
        <v>34</v>
      </c>
      <c r="B36" s="17">
        <v>1</v>
      </c>
      <c r="C36" s="17">
        <v>0.97</v>
      </c>
      <c r="D36" s="17">
        <v>1.05</v>
      </c>
      <c r="E36" s="17">
        <v>1.07</v>
      </c>
      <c r="F36" s="17">
        <v>1.1200000000000001</v>
      </c>
      <c r="G36" s="18"/>
      <c r="H36" s="17">
        <v>1.1200000000000001</v>
      </c>
      <c r="I36" s="17">
        <v>1.1299999999999999</v>
      </c>
      <c r="J36" s="17">
        <v>1.1299999999999999</v>
      </c>
      <c r="K36" s="17">
        <v>1.1299999999999999</v>
      </c>
      <c r="L36" s="19">
        <v>1.1100000000000001</v>
      </c>
      <c r="N36" s="61">
        <f>F36/L36-1</f>
        <v>9.009009009008917E-3</v>
      </c>
    </row>
    <row r="37" spans="1:14" ht="26.25">
      <c r="A37" s="28" t="s">
        <v>35</v>
      </c>
      <c r="B37" s="14">
        <v>3447</v>
      </c>
      <c r="C37" s="14">
        <v>3161</v>
      </c>
      <c r="D37" s="14">
        <v>2935</v>
      </c>
      <c r="E37" s="14">
        <v>3505</v>
      </c>
      <c r="F37" s="14">
        <v>2936</v>
      </c>
      <c r="G37" s="14"/>
      <c r="H37" s="14">
        <v>1008251</v>
      </c>
      <c r="I37" s="14">
        <v>996022</v>
      </c>
      <c r="J37" s="14">
        <v>982575</v>
      </c>
      <c r="K37" s="14">
        <v>984413</v>
      </c>
      <c r="L37" s="15">
        <v>1002299</v>
      </c>
    </row>
    <row r="38" spans="1:14" ht="26.25">
      <c r="A38" s="28" t="s">
        <v>36</v>
      </c>
      <c r="B38" s="17">
        <v>3.85</v>
      </c>
      <c r="C38" s="17">
        <v>3.89</v>
      </c>
      <c r="D38" s="17">
        <v>3.76</v>
      </c>
      <c r="E38" s="17">
        <v>3.78</v>
      </c>
      <c r="F38" s="17">
        <v>3.57</v>
      </c>
      <c r="G38" s="18"/>
      <c r="H38" s="17">
        <v>3.67</v>
      </c>
      <c r="I38" s="17">
        <v>3.69</v>
      </c>
      <c r="J38" s="17">
        <v>3.66</v>
      </c>
      <c r="K38" s="17">
        <v>3.64</v>
      </c>
      <c r="L38" s="19">
        <v>3.64</v>
      </c>
      <c r="N38" s="61">
        <f>F38/L38-1</f>
        <v>-1.9230769230769273E-2</v>
      </c>
    </row>
    <row r="39" spans="1:14" ht="26.25">
      <c r="A39" s="28" t="s">
        <v>37</v>
      </c>
      <c r="B39" s="14">
        <v>2834</v>
      </c>
      <c r="C39" s="14">
        <v>2550</v>
      </c>
      <c r="D39" s="14">
        <v>2482</v>
      </c>
      <c r="E39" s="14">
        <v>3117</v>
      </c>
      <c r="F39" s="14">
        <v>2712</v>
      </c>
      <c r="G39" s="14"/>
      <c r="H39" s="14">
        <v>1022204</v>
      </c>
      <c r="I39" s="14">
        <v>1047419</v>
      </c>
      <c r="J39" s="14">
        <v>1064139</v>
      </c>
      <c r="K39" s="14">
        <v>1097820</v>
      </c>
      <c r="L39" s="15">
        <v>1105290</v>
      </c>
    </row>
    <row r="40" spans="1:14" ht="26.25">
      <c r="A40" s="28" t="s">
        <v>38</v>
      </c>
      <c r="B40" s="17">
        <v>3.17</v>
      </c>
      <c r="C40" s="17">
        <v>3.14</v>
      </c>
      <c r="D40" s="17">
        <v>3.18</v>
      </c>
      <c r="E40" s="17">
        <v>3.36</v>
      </c>
      <c r="F40" s="17">
        <v>3.3</v>
      </c>
      <c r="G40" s="18"/>
      <c r="H40" s="17">
        <v>3.72</v>
      </c>
      <c r="I40" s="17">
        <v>3.88</v>
      </c>
      <c r="J40" s="17">
        <v>3.97</v>
      </c>
      <c r="K40" s="17">
        <v>4.05</v>
      </c>
      <c r="L40" s="19">
        <v>4.01</v>
      </c>
      <c r="N40" s="61">
        <f>F40/L40-1</f>
        <v>-0.17705735660847877</v>
      </c>
    </row>
    <row r="41" spans="1:14" ht="26.25">
      <c r="A41" s="28" t="s">
        <v>39</v>
      </c>
      <c r="B41" s="14">
        <v>48853</v>
      </c>
      <c r="C41" s="14">
        <v>45553</v>
      </c>
      <c r="D41" s="14">
        <v>44659</v>
      </c>
      <c r="E41" s="14">
        <v>53905</v>
      </c>
      <c r="F41" s="14">
        <v>46189</v>
      </c>
      <c r="G41" s="14"/>
      <c r="H41" s="14">
        <v>15618728</v>
      </c>
      <c r="I41" s="14">
        <v>15664988</v>
      </c>
      <c r="J41" s="14">
        <v>15832004</v>
      </c>
      <c r="K41" s="14">
        <v>16115249</v>
      </c>
      <c r="L41" s="15">
        <v>15964502</v>
      </c>
    </row>
    <row r="42" spans="1:14" ht="26.25">
      <c r="A42" s="28" t="s">
        <v>40</v>
      </c>
      <c r="B42" s="17">
        <v>54.58</v>
      </c>
      <c r="C42" s="17">
        <v>56.01</v>
      </c>
      <c r="D42" s="17">
        <v>57.23</v>
      </c>
      <c r="E42" s="17">
        <v>58.1</v>
      </c>
      <c r="F42" s="17">
        <v>56.23</v>
      </c>
      <c r="G42" s="18"/>
      <c r="H42" s="17">
        <v>56.87</v>
      </c>
      <c r="I42" s="17">
        <v>57.98</v>
      </c>
      <c r="J42" s="17">
        <v>59.01</v>
      </c>
      <c r="K42" s="17">
        <v>59.52</v>
      </c>
      <c r="L42" s="19">
        <v>57.9</v>
      </c>
      <c r="N42" s="61">
        <f>F42/L42-1</f>
        <v>-2.8842832469775481E-2</v>
      </c>
    </row>
    <row r="43" spans="1:14" ht="26.25">
      <c r="A43" s="28" t="s">
        <v>41</v>
      </c>
      <c r="B43" s="14">
        <v>35806</v>
      </c>
      <c r="C43" s="14">
        <v>33321</v>
      </c>
      <c r="D43" s="14">
        <v>32736</v>
      </c>
      <c r="E43" s="14">
        <v>41193</v>
      </c>
      <c r="F43" s="14">
        <v>35278</v>
      </c>
      <c r="G43" s="14"/>
      <c r="H43" s="14">
        <v>11753480</v>
      </c>
      <c r="I43" s="14">
        <v>11981764</v>
      </c>
      <c r="J43" s="14">
        <v>12312408</v>
      </c>
      <c r="K43" s="14">
        <v>12715112</v>
      </c>
      <c r="L43" s="15">
        <v>12798031</v>
      </c>
    </row>
    <row r="44" spans="1:14" ht="26.25">
      <c r="A44" s="28" t="s">
        <v>42</v>
      </c>
      <c r="B44" s="17">
        <v>40.01</v>
      </c>
      <c r="C44" s="17">
        <v>40.97</v>
      </c>
      <c r="D44" s="17">
        <v>41.95</v>
      </c>
      <c r="E44" s="17">
        <v>44.4</v>
      </c>
      <c r="F44" s="17">
        <v>42.95</v>
      </c>
      <c r="G44" s="18"/>
      <c r="H44" s="17">
        <v>42.8</v>
      </c>
      <c r="I44" s="17">
        <v>44.35</v>
      </c>
      <c r="J44" s="17">
        <v>45.89</v>
      </c>
      <c r="K44" s="17">
        <v>46.96</v>
      </c>
      <c r="L44" s="19">
        <v>46.41</v>
      </c>
      <c r="N44" s="61">
        <f>F44/L44-1</f>
        <v>-7.4552898082309693E-2</v>
      </c>
    </row>
    <row r="45" spans="1:14" ht="26.25">
      <c r="A45" s="28" t="s">
        <v>43</v>
      </c>
      <c r="B45" s="14">
        <v>25485</v>
      </c>
      <c r="C45" s="14">
        <v>23884</v>
      </c>
      <c r="D45" s="14">
        <v>23285</v>
      </c>
      <c r="E45" s="14">
        <v>26941</v>
      </c>
      <c r="F45" s="14">
        <v>25227</v>
      </c>
      <c r="G45" s="14"/>
      <c r="H45" s="14">
        <v>7629141</v>
      </c>
      <c r="I45" s="14">
        <v>7652399</v>
      </c>
      <c r="J45" s="14">
        <v>7805116</v>
      </c>
      <c r="K45" s="14">
        <v>8002462</v>
      </c>
      <c r="L45" s="15">
        <v>8102963</v>
      </c>
    </row>
    <row r="46" spans="1:14" ht="26.25">
      <c r="A46" s="28" t="s">
        <v>44</v>
      </c>
      <c r="B46" s="17">
        <v>28.47</v>
      </c>
      <c r="C46" s="17">
        <v>29.37</v>
      </c>
      <c r="D46" s="17">
        <v>29.84</v>
      </c>
      <c r="E46" s="17">
        <v>29.04</v>
      </c>
      <c r="F46" s="17">
        <v>30.71</v>
      </c>
      <c r="G46" s="18"/>
      <c r="H46" s="17">
        <v>27.78</v>
      </c>
      <c r="I46" s="17">
        <v>28.32</v>
      </c>
      <c r="J46" s="17">
        <v>29.09</v>
      </c>
      <c r="K46" s="17">
        <v>29.56</v>
      </c>
      <c r="L46" s="19">
        <v>29.39</v>
      </c>
      <c r="N46" s="61">
        <f>F46/L46-1</f>
        <v>4.4913235794487916E-2</v>
      </c>
    </row>
    <row r="47" spans="1:14" ht="26.25">
      <c r="A47" s="28" t="s">
        <v>45</v>
      </c>
      <c r="B47" s="14">
        <v>5124</v>
      </c>
      <c r="C47" s="14">
        <v>5070</v>
      </c>
      <c r="D47" s="14">
        <v>4839</v>
      </c>
      <c r="E47" s="14">
        <v>5932</v>
      </c>
      <c r="F47" s="14">
        <v>5177</v>
      </c>
      <c r="G47" s="14"/>
      <c r="H47" s="14">
        <v>1954876</v>
      </c>
      <c r="I47" s="14">
        <v>2045994</v>
      </c>
      <c r="J47" s="14">
        <v>2083975</v>
      </c>
      <c r="K47" s="14">
        <v>2097382</v>
      </c>
      <c r="L47" s="15">
        <v>2022943</v>
      </c>
    </row>
    <row r="48" spans="1:14" ht="26.25">
      <c r="A48" s="28" t="s">
        <v>46</v>
      </c>
      <c r="B48" s="17">
        <v>5.72</v>
      </c>
      <c r="C48" s="17">
        <v>6.23</v>
      </c>
      <c r="D48" s="17">
        <v>6.2</v>
      </c>
      <c r="E48" s="17">
        <v>6.39</v>
      </c>
      <c r="F48" s="17">
        <v>6.3</v>
      </c>
      <c r="G48" s="18"/>
      <c r="H48" s="17">
        <v>7.12</v>
      </c>
      <c r="I48" s="17">
        <v>7.57</v>
      </c>
      <c r="J48" s="17">
        <v>7.77</v>
      </c>
      <c r="K48" s="17">
        <v>7.75</v>
      </c>
      <c r="L48" s="19">
        <v>7.34</v>
      </c>
      <c r="N48" s="61">
        <f>F48/L48-1</f>
        <v>-0.14168937329700271</v>
      </c>
    </row>
    <row r="49" spans="1:14" ht="26.25">
      <c r="A49" s="28" t="s">
        <v>47</v>
      </c>
      <c r="B49" s="14">
        <v>10983</v>
      </c>
      <c r="C49" s="14">
        <v>10159</v>
      </c>
      <c r="D49" s="14">
        <v>9717</v>
      </c>
      <c r="E49" s="14">
        <v>10755</v>
      </c>
      <c r="F49" s="14">
        <v>9878</v>
      </c>
      <c r="G49" s="14"/>
      <c r="H49" s="14">
        <v>3256231</v>
      </c>
      <c r="I49" s="14">
        <v>3252863</v>
      </c>
      <c r="J49" s="14">
        <v>3270707</v>
      </c>
      <c r="K49" s="14">
        <v>3324626</v>
      </c>
      <c r="L49" s="15">
        <v>3310836</v>
      </c>
    </row>
    <row r="50" spans="1:14" ht="26.25">
      <c r="A50" s="28" t="s">
        <v>48</v>
      </c>
      <c r="B50" s="17">
        <v>12.27</v>
      </c>
      <c r="C50" s="17">
        <v>12.49</v>
      </c>
      <c r="D50" s="17">
        <v>12.45</v>
      </c>
      <c r="E50" s="17">
        <v>11.59</v>
      </c>
      <c r="F50" s="17">
        <v>12.03</v>
      </c>
      <c r="G50" s="18"/>
      <c r="H50" s="17">
        <v>11.86</v>
      </c>
      <c r="I50" s="17">
        <v>12.04</v>
      </c>
      <c r="J50" s="17">
        <v>12.19</v>
      </c>
      <c r="K50" s="17">
        <v>12.28</v>
      </c>
      <c r="L50" s="19">
        <v>12.01</v>
      </c>
      <c r="N50" s="61">
        <f>F50/L50-1</f>
        <v>1.6652789342215257E-3</v>
      </c>
    </row>
    <row r="51" spans="1:14" ht="26.25">
      <c r="A51" s="28" t="s">
        <v>49</v>
      </c>
      <c r="B51" s="14">
        <v>3493</v>
      </c>
      <c r="C51" s="14">
        <v>3097</v>
      </c>
      <c r="D51" s="14">
        <v>3155</v>
      </c>
      <c r="E51" s="14">
        <v>3729</v>
      </c>
      <c r="F51" s="14">
        <v>3020</v>
      </c>
      <c r="G51" s="14"/>
      <c r="H51" s="14">
        <v>1255452</v>
      </c>
      <c r="I51" s="14">
        <v>1214637</v>
      </c>
      <c r="J51" s="14">
        <v>1186250</v>
      </c>
      <c r="K51" s="14">
        <v>1176585</v>
      </c>
      <c r="L51" s="15">
        <v>1103816</v>
      </c>
    </row>
    <row r="52" spans="1:14" ht="26.25">
      <c r="A52" s="28" t="s">
        <v>50</v>
      </c>
      <c r="B52" s="17">
        <v>3.9</v>
      </c>
      <c r="C52" s="17">
        <v>3.81</v>
      </c>
      <c r="D52" s="17">
        <v>4.04</v>
      </c>
      <c r="E52" s="17">
        <v>4.0199999999999996</v>
      </c>
      <c r="F52" s="17">
        <v>3.68</v>
      </c>
      <c r="G52" s="18"/>
      <c r="H52" s="17">
        <v>4.57</v>
      </c>
      <c r="I52" s="17">
        <v>4.5</v>
      </c>
      <c r="J52" s="17">
        <v>4.42</v>
      </c>
      <c r="K52" s="17">
        <v>4.3499999999999996</v>
      </c>
      <c r="L52" s="19">
        <v>4</v>
      </c>
      <c r="N52" s="61">
        <f>F52/L52-1</f>
        <v>-7.999999999999996E-2</v>
      </c>
    </row>
    <row r="53" spans="1:14">
      <c r="A53" s="25" t="s">
        <v>51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7"/>
    </row>
    <row r="54" spans="1:14">
      <c r="A54" s="29" t="s">
        <v>52</v>
      </c>
      <c r="B54" s="30">
        <v>667144171.53999996</v>
      </c>
      <c r="C54" s="30">
        <v>642714453.80999994</v>
      </c>
      <c r="D54" s="30">
        <v>639948726.25</v>
      </c>
      <c r="E54" s="30">
        <v>776005638.38</v>
      </c>
      <c r="F54" s="30">
        <v>716874214.51999998</v>
      </c>
      <c r="G54" s="30"/>
      <c r="H54" s="30">
        <v>226801892096.48001</v>
      </c>
      <c r="I54" s="30">
        <v>235697102620.98001</v>
      </c>
      <c r="J54" s="30">
        <v>246572817949.60999</v>
      </c>
      <c r="K54" s="30">
        <v>254561215215.09</v>
      </c>
      <c r="L54" s="31">
        <v>261226773983.91</v>
      </c>
      <c r="N54" s="61"/>
    </row>
    <row r="55" spans="1:14">
      <c r="A55" s="29" t="s">
        <v>53</v>
      </c>
      <c r="B55" s="30">
        <v>630843955.34000003</v>
      </c>
      <c r="C55" s="30">
        <v>615538597.14999998</v>
      </c>
      <c r="D55" s="30">
        <v>613097494.83000004</v>
      </c>
      <c r="E55" s="30">
        <v>748319070.51999998</v>
      </c>
      <c r="F55" s="30">
        <v>688015466.52999997</v>
      </c>
      <c r="G55" s="30"/>
      <c r="H55" s="30">
        <v>217935031893.92999</v>
      </c>
      <c r="I55" s="30">
        <v>225489772865.79999</v>
      </c>
      <c r="J55" s="30">
        <v>234748126887.41</v>
      </c>
      <c r="K55" s="30">
        <v>242263148916.17001</v>
      </c>
      <c r="L55" s="31">
        <v>246892210768.03</v>
      </c>
    </row>
    <row r="56" spans="1:14">
      <c r="A56" s="29" t="s">
        <v>54</v>
      </c>
      <c r="B56" s="30">
        <v>710595523.48000002</v>
      </c>
      <c r="C56" s="30">
        <v>692550520.89999998</v>
      </c>
      <c r="D56" s="30">
        <v>669794107.57000005</v>
      </c>
      <c r="E56" s="30">
        <v>832154912.33000004</v>
      </c>
      <c r="F56" s="30">
        <v>740397368.66999996</v>
      </c>
      <c r="G56" s="30"/>
      <c r="H56" s="30">
        <v>229191235576.01001</v>
      </c>
      <c r="I56" s="30">
        <v>238299556784.07001</v>
      </c>
      <c r="J56" s="30">
        <v>243786681704.37</v>
      </c>
      <c r="K56" s="30">
        <v>251970285347.10001</v>
      </c>
      <c r="L56" s="31">
        <v>256270829722.38</v>
      </c>
    </row>
    <row r="57" spans="1:14">
      <c r="A57" s="29" t="s">
        <v>55</v>
      </c>
      <c r="B57" s="30">
        <v>7453.88</v>
      </c>
      <c r="C57" s="30">
        <v>7902.55</v>
      </c>
      <c r="D57" s="30">
        <v>8200.9</v>
      </c>
      <c r="E57" s="30">
        <v>8363.93</v>
      </c>
      <c r="F57" s="30">
        <v>8727.57</v>
      </c>
      <c r="G57" s="30"/>
      <c r="H57" s="30">
        <v>8258.77</v>
      </c>
      <c r="I57" s="30">
        <v>8723.92</v>
      </c>
      <c r="J57" s="30">
        <v>9190.73</v>
      </c>
      <c r="K57" s="30">
        <v>9402.51</v>
      </c>
      <c r="L57" s="31">
        <v>9473.74</v>
      </c>
      <c r="N57" s="61">
        <f>F57/L57-1</f>
        <v>-7.876192506866353E-2</v>
      </c>
    </row>
    <row r="58" spans="1:14">
      <c r="A58" s="29" t="s">
        <v>56</v>
      </c>
      <c r="B58" s="30">
        <v>7048.3</v>
      </c>
      <c r="C58" s="30">
        <v>7568.41</v>
      </c>
      <c r="D58" s="30">
        <v>7856.8</v>
      </c>
      <c r="E58" s="30">
        <v>8065.52</v>
      </c>
      <c r="F58" s="30">
        <v>8376.23</v>
      </c>
      <c r="G58" s="30"/>
      <c r="H58" s="30">
        <v>7935.89</v>
      </c>
      <c r="I58" s="30">
        <v>8346.11</v>
      </c>
      <c r="J58" s="30">
        <v>8749.9699999999993</v>
      </c>
      <c r="K58" s="30">
        <v>8948.26</v>
      </c>
      <c r="L58" s="31">
        <v>8953.8799999999992</v>
      </c>
      <c r="N58" s="61">
        <f>F58/L58-1</f>
        <v>-6.4513931390637325E-2</v>
      </c>
    </row>
    <row r="59" spans="1:14" ht="25.5">
      <c r="A59" s="29" t="s">
        <v>57</v>
      </c>
      <c r="B59" s="30">
        <v>7939.35</v>
      </c>
      <c r="C59" s="30">
        <v>8515.31</v>
      </c>
      <c r="D59" s="30">
        <v>8583.36</v>
      </c>
      <c r="E59" s="30">
        <v>8969.1200000000008</v>
      </c>
      <c r="F59" s="30">
        <v>9013.9599999999991</v>
      </c>
      <c r="G59" s="30"/>
      <c r="H59" s="30">
        <v>8345.77</v>
      </c>
      <c r="I59" s="30">
        <v>8820.24</v>
      </c>
      <c r="J59" s="30">
        <v>9086.8799999999992</v>
      </c>
      <c r="K59" s="30">
        <v>9306.81</v>
      </c>
      <c r="L59" s="31">
        <v>9294.01</v>
      </c>
      <c r="N59" s="61">
        <f>F59/L59-1</f>
        <v>-3.0132311026134118E-2</v>
      </c>
    </row>
    <row r="60" spans="1:14">
      <c r="A60" s="25" t="s">
        <v>58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7"/>
      <c r="N60" s="61"/>
    </row>
    <row r="61" spans="1:14">
      <c r="A61" s="28" t="s">
        <v>59</v>
      </c>
      <c r="B61" s="30">
        <v>260816821.09</v>
      </c>
      <c r="C61" s="30">
        <v>244965343.44</v>
      </c>
      <c r="D61" s="30">
        <v>240092605.12</v>
      </c>
      <c r="E61" s="30">
        <v>283089170.19999999</v>
      </c>
      <c r="F61" s="30">
        <v>258275327.83000001</v>
      </c>
      <c r="G61" s="30"/>
      <c r="H61" s="30">
        <v>81917030456.729996</v>
      </c>
      <c r="I61" s="30">
        <v>84193229923.690002</v>
      </c>
      <c r="J61" s="30">
        <v>86707723643.199997</v>
      </c>
      <c r="K61" s="30">
        <v>87465219768.240005</v>
      </c>
      <c r="L61" s="31">
        <v>87116842516.029999</v>
      </c>
    </row>
    <row r="62" spans="1:14" ht="26.25">
      <c r="A62" s="28" t="s">
        <v>60</v>
      </c>
      <c r="B62" s="32">
        <v>0.39090000000000003</v>
      </c>
      <c r="C62" s="32">
        <v>0.38109999999999999</v>
      </c>
      <c r="D62" s="32">
        <v>0.37519999999999998</v>
      </c>
      <c r="E62" s="32">
        <v>0.36480000000000001</v>
      </c>
      <c r="F62" s="32">
        <v>0.36030000000000001</v>
      </c>
      <c r="G62" s="32"/>
      <c r="H62" s="32">
        <v>0.36120000000000002</v>
      </c>
      <c r="I62" s="32">
        <v>0.35720000000000002</v>
      </c>
      <c r="J62" s="32">
        <v>0.35170000000000001</v>
      </c>
      <c r="K62" s="32">
        <v>0.34360000000000002</v>
      </c>
      <c r="L62" s="33">
        <v>0.33350000000000002</v>
      </c>
    </row>
    <row r="63" spans="1:14">
      <c r="A63" s="28" t="s">
        <v>61</v>
      </c>
      <c r="B63" s="30">
        <v>2914.06</v>
      </c>
      <c r="C63" s="30">
        <v>3011.99</v>
      </c>
      <c r="D63" s="30">
        <v>3076.77</v>
      </c>
      <c r="E63" s="30">
        <v>3051.19</v>
      </c>
      <c r="F63" s="30">
        <v>3144.37</v>
      </c>
      <c r="G63" s="30"/>
      <c r="H63" s="30">
        <v>2982.93</v>
      </c>
      <c r="I63" s="30">
        <v>3116.26</v>
      </c>
      <c r="J63" s="30">
        <v>3231.93</v>
      </c>
      <c r="K63" s="30">
        <v>3230.63</v>
      </c>
      <c r="L63" s="31">
        <v>3159.41</v>
      </c>
      <c r="N63" s="61">
        <f>L63/F63-1</f>
        <v>4.7831521099614971E-3</v>
      </c>
    </row>
    <row r="64" spans="1:14">
      <c r="A64" s="28" t="s">
        <v>62</v>
      </c>
      <c r="B64" s="30">
        <v>14578.1</v>
      </c>
      <c r="C64" s="30">
        <v>14983.51</v>
      </c>
      <c r="D64" s="30">
        <v>15607.66</v>
      </c>
      <c r="E64" s="30">
        <v>15393.65</v>
      </c>
      <c r="F64" s="30">
        <v>15933.09</v>
      </c>
      <c r="G64" s="30"/>
      <c r="H64" s="30">
        <v>14416.76</v>
      </c>
      <c r="I64" s="30">
        <v>15197.76</v>
      </c>
      <c r="J64" s="30">
        <v>16205.7</v>
      </c>
      <c r="K64" s="30">
        <v>16437.919999999998</v>
      </c>
      <c r="L64" s="31">
        <v>16634.759999999998</v>
      </c>
      <c r="N64" s="61">
        <f>L64/F64-1</f>
        <v>4.403853866387486E-2</v>
      </c>
    </row>
    <row r="65" spans="1:14">
      <c r="A65" s="28" t="s">
        <v>63</v>
      </c>
      <c r="B65" s="30">
        <v>208488120.63</v>
      </c>
      <c r="C65" s="30">
        <v>200590170.72999999</v>
      </c>
      <c r="D65" s="30">
        <v>194975919.46000001</v>
      </c>
      <c r="E65" s="30">
        <v>231695045.43000001</v>
      </c>
      <c r="F65" s="30">
        <v>209215586.88</v>
      </c>
      <c r="G65" s="30"/>
      <c r="H65" s="30">
        <v>69925563905.179993</v>
      </c>
      <c r="I65" s="30">
        <v>71427022596.759995</v>
      </c>
      <c r="J65" s="30">
        <v>72161219327.589996</v>
      </c>
      <c r="K65" s="30">
        <v>72246176354</v>
      </c>
      <c r="L65" s="31">
        <v>71436303545.050003</v>
      </c>
    </row>
    <row r="66" spans="1:14" ht="26.25">
      <c r="A66" s="28" t="s">
        <v>64</v>
      </c>
      <c r="B66" s="32">
        <v>0.33050000000000002</v>
      </c>
      <c r="C66" s="32">
        <v>0.32590000000000002</v>
      </c>
      <c r="D66" s="32">
        <v>0.318</v>
      </c>
      <c r="E66" s="32">
        <v>0.30959999999999999</v>
      </c>
      <c r="F66" s="32">
        <v>0.30409999999999998</v>
      </c>
      <c r="G66" s="32"/>
      <c r="H66" s="32">
        <v>0.32090000000000002</v>
      </c>
      <c r="I66" s="32">
        <v>0.31680000000000003</v>
      </c>
      <c r="J66" s="32">
        <v>0.30740000000000001</v>
      </c>
      <c r="K66" s="32">
        <v>0.29820000000000002</v>
      </c>
      <c r="L66" s="33">
        <v>0.2893</v>
      </c>
    </row>
    <row r="67" spans="1:14">
      <c r="A67" s="28" t="s">
        <v>65</v>
      </c>
      <c r="B67" s="30">
        <v>2329.4</v>
      </c>
      <c r="C67" s="30">
        <v>2466.37</v>
      </c>
      <c r="D67" s="30">
        <v>2498.6</v>
      </c>
      <c r="E67" s="30">
        <v>2497.25</v>
      </c>
      <c r="F67" s="30">
        <v>2547.09</v>
      </c>
      <c r="G67" s="30"/>
      <c r="H67" s="30">
        <v>2546.27</v>
      </c>
      <c r="I67" s="30">
        <v>2643.75</v>
      </c>
      <c r="J67" s="30">
        <v>2689.73</v>
      </c>
      <c r="K67" s="30">
        <v>2668.49</v>
      </c>
      <c r="L67" s="31">
        <v>2590.73</v>
      </c>
      <c r="N67" s="61">
        <f>F67/L67-1</f>
        <v>-1.6844673123019294E-2</v>
      </c>
    </row>
    <row r="68" spans="1:14">
      <c r="A68" s="28" t="s">
        <v>66</v>
      </c>
      <c r="B68" s="30">
        <v>11653.24</v>
      </c>
      <c r="C68" s="30">
        <v>12269.26</v>
      </c>
      <c r="D68" s="30">
        <v>12674.77</v>
      </c>
      <c r="E68" s="30">
        <v>12598.97</v>
      </c>
      <c r="F68" s="30">
        <v>12906.58</v>
      </c>
      <c r="G68" s="30"/>
      <c r="H68" s="30">
        <v>12306.36</v>
      </c>
      <c r="I68" s="30">
        <v>12893.33</v>
      </c>
      <c r="J68" s="30">
        <v>13486.95</v>
      </c>
      <c r="K68" s="30">
        <v>13577.7</v>
      </c>
      <c r="L68" s="31">
        <v>13640.6</v>
      </c>
    </row>
    <row r="69" spans="1:14">
      <c r="A69" s="28" t="s">
        <v>67</v>
      </c>
      <c r="B69" s="14">
        <v>17891</v>
      </c>
      <c r="C69" s="14">
        <v>16349</v>
      </c>
      <c r="D69" s="14">
        <v>15383</v>
      </c>
      <c r="E69" s="14">
        <v>18390</v>
      </c>
      <c r="F69" s="14">
        <v>16210</v>
      </c>
      <c r="G69" s="14"/>
      <c r="H69" s="14">
        <v>5682068</v>
      </c>
      <c r="I69" s="14">
        <v>5539844</v>
      </c>
      <c r="J69" s="14">
        <v>5350446</v>
      </c>
      <c r="K69" s="14">
        <v>5320942</v>
      </c>
      <c r="L69" s="15">
        <v>5237035</v>
      </c>
    </row>
    <row r="70" spans="1:14">
      <c r="A70" s="28" t="s">
        <v>68</v>
      </c>
      <c r="B70" s="32">
        <v>0.19989999999999999</v>
      </c>
      <c r="C70" s="32">
        <v>0.20100000000000001</v>
      </c>
      <c r="D70" s="32">
        <v>0.1971</v>
      </c>
      <c r="E70" s="32">
        <v>0.19819999999999999</v>
      </c>
      <c r="F70" s="32">
        <v>0.1973</v>
      </c>
      <c r="G70" s="32"/>
      <c r="H70" s="32">
        <v>0.2069</v>
      </c>
      <c r="I70" s="32">
        <v>0.20499999999999999</v>
      </c>
      <c r="J70" s="32">
        <v>0.19939999999999999</v>
      </c>
      <c r="K70" s="32">
        <v>0.19650000000000001</v>
      </c>
      <c r="L70" s="33">
        <v>0.18990000000000001</v>
      </c>
    </row>
    <row r="71" spans="1:14">
      <c r="A71" s="28" t="s">
        <v>69</v>
      </c>
      <c r="B71" s="14">
        <v>302</v>
      </c>
      <c r="C71" s="14">
        <v>308</v>
      </c>
      <c r="D71" s="14">
        <v>301</v>
      </c>
      <c r="E71" s="14">
        <v>296</v>
      </c>
      <c r="F71" s="14">
        <v>302</v>
      </c>
      <c r="G71" s="14"/>
      <c r="H71" s="14">
        <v>331</v>
      </c>
      <c r="I71" s="14">
        <v>329</v>
      </c>
      <c r="J71" s="14">
        <v>319</v>
      </c>
      <c r="K71" s="14">
        <v>314</v>
      </c>
      <c r="L71" s="15">
        <v>302</v>
      </c>
      <c r="N71" s="61">
        <f>L71/F71-1</f>
        <v>0</v>
      </c>
    </row>
    <row r="72" spans="1:14">
      <c r="A72" s="28" t="s">
        <v>70</v>
      </c>
      <c r="B72" s="14">
        <v>1450</v>
      </c>
      <c r="C72" s="14">
        <v>1489</v>
      </c>
      <c r="D72" s="14">
        <v>1426</v>
      </c>
      <c r="E72" s="14">
        <v>1361</v>
      </c>
      <c r="F72" s="14">
        <v>1449</v>
      </c>
      <c r="G72" s="14"/>
      <c r="H72" s="14">
        <v>1812</v>
      </c>
      <c r="I72" s="14">
        <v>1794</v>
      </c>
      <c r="J72" s="14">
        <v>1701</v>
      </c>
      <c r="K72" s="14">
        <v>1649</v>
      </c>
      <c r="L72" s="15">
        <v>1586</v>
      </c>
      <c r="N72" s="61">
        <f>L72/F72-1</f>
        <v>9.4547964113181449E-2</v>
      </c>
    </row>
    <row r="73" spans="1:14">
      <c r="A73" s="28" t="s">
        <v>71</v>
      </c>
      <c r="B73" s="30">
        <v>12381526.26</v>
      </c>
      <c r="C73" s="30">
        <v>12228946.140000001</v>
      </c>
      <c r="D73" s="30">
        <v>10820420.630000001</v>
      </c>
      <c r="E73" s="30">
        <v>12163478.619999999</v>
      </c>
      <c r="F73" s="30">
        <v>10897842.59</v>
      </c>
      <c r="G73" s="30"/>
      <c r="H73" s="30">
        <v>8346330716.3999996</v>
      </c>
      <c r="I73" s="30">
        <v>8336677621.8100004</v>
      </c>
      <c r="J73" s="30">
        <v>8610272440.3500004</v>
      </c>
      <c r="K73" s="30">
        <v>8768526537.3799992</v>
      </c>
      <c r="L73" s="31">
        <v>9157210719.6399994</v>
      </c>
    </row>
    <row r="74" spans="1:14" ht="26.25">
      <c r="A74" s="28" t="s">
        <v>72</v>
      </c>
      <c r="B74" s="32">
        <v>1.8599999999999998E-2</v>
      </c>
      <c r="C74" s="32">
        <v>1.9E-2</v>
      </c>
      <c r="D74" s="32">
        <v>1.6899999999999998E-2</v>
      </c>
      <c r="E74" s="32">
        <v>1.5699999999999999E-2</v>
      </c>
      <c r="F74" s="32">
        <v>1.52E-2</v>
      </c>
      <c r="G74" s="32"/>
      <c r="H74" s="32">
        <v>3.6799999999999999E-2</v>
      </c>
      <c r="I74" s="32">
        <v>3.5400000000000001E-2</v>
      </c>
      <c r="J74" s="32">
        <v>3.49E-2</v>
      </c>
      <c r="K74" s="32">
        <v>3.44E-2</v>
      </c>
      <c r="L74" s="33">
        <v>3.5099999999999999E-2</v>
      </c>
    </row>
    <row r="75" spans="1:14">
      <c r="A75" s="28" t="s">
        <v>73</v>
      </c>
      <c r="B75" s="30">
        <v>138.34</v>
      </c>
      <c r="C75" s="30">
        <v>150.36000000000001</v>
      </c>
      <c r="D75" s="30">
        <v>138.66</v>
      </c>
      <c r="E75" s="30">
        <v>131.1</v>
      </c>
      <c r="F75" s="30">
        <v>132.68</v>
      </c>
      <c r="G75" s="30"/>
      <c r="H75" s="30">
        <v>303.92</v>
      </c>
      <c r="I75" s="30">
        <v>308.57</v>
      </c>
      <c r="J75" s="30">
        <v>320.94</v>
      </c>
      <c r="K75" s="30">
        <v>323.88</v>
      </c>
      <c r="L75" s="31">
        <v>332.1</v>
      </c>
    </row>
    <row r="76" spans="1:14">
      <c r="A76" s="28" t="s">
        <v>74</v>
      </c>
      <c r="B76" s="30">
        <v>20567.32</v>
      </c>
      <c r="C76" s="30">
        <v>22688.21</v>
      </c>
      <c r="D76" s="30">
        <v>26717.09</v>
      </c>
      <c r="E76" s="30">
        <v>26442.34</v>
      </c>
      <c r="F76" s="30">
        <v>26645.09</v>
      </c>
      <c r="G76" s="30"/>
      <c r="H76" s="30">
        <v>22625.53</v>
      </c>
      <c r="I76" s="30">
        <v>23084.27</v>
      </c>
      <c r="J76" s="30">
        <v>23780.880000000001</v>
      </c>
      <c r="K76" s="30">
        <v>24410.31</v>
      </c>
      <c r="L76" s="31">
        <v>24862.78</v>
      </c>
      <c r="N76" s="61">
        <f>F76/L76-1</f>
        <v>7.1685869399962465E-2</v>
      </c>
    </row>
    <row r="77" spans="1:14">
      <c r="A77" s="28" t="s">
        <v>75</v>
      </c>
      <c r="B77" s="30">
        <v>12406501.07</v>
      </c>
      <c r="C77" s="30">
        <v>12220453.51</v>
      </c>
      <c r="D77" s="30">
        <v>10985752.380000001</v>
      </c>
      <c r="E77" s="30">
        <v>12463298.289999999</v>
      </c>
      <c r="F77" s="30">
        <v>10996660.960000001</v>
      </c>
      <c r="G77" s="30"/>
      <c r="H77" s="30">
        <v>8066111671.4899998</v>
      </c>
      <c r="I77" s="30">
        <v>8083756812.6499996</v>
      </c>
      <c r="J77" s="30">
        <v>8427641106.25</v>
      </c>
      <c r="K77" s="30">
        <v>8652904066.4799995</v>
      </c>
      <c r="L77" s="31">
        <v>9036489930.6200008</v>
      </c>
    </row>
    <row r="78" spans="1:14" ht="26.25">
      <c r="A78" s="28" t="s">
        <v>76</v>
      </c>
      <c r="B78" s="32">
        <v>1.9699999999999999E-2</v>
      </c>
      <c r="C78" s="32">
        <v>1.9900000000000001E-2</v>
      </c>
      <c r="D78" s="32">
        <v>1.7899999999999999E-2</v>
      </c>
      <c r="E78" s="32">
        <v>1.67E-2</v>
      </c>
      <c r="F78" s="32">
        <v>1.6E-2</v>
      </c>
      <c r="G78" s="32"/>
      <c r="H78" s="32">
        <v>3.6999999999999998E-2</v>
      </c>
      <c r="I78" s="32">
        <v>3.5799999999999998E-2</v>
      </c>
      <c r="J78" s="32">
        <v>3.5900000000000001E-2</v>
      </c>
      <c r="K78" s="32">
        <v>3.5700000000000003E-2</v>
      </c>
      <c r="L78" s="33">
        <v>3.6600000000000001E-2</v>
      </c>
    </row>
    <row r="79" spans="1:14" ht="26.25">
      <c r="A79" s="63" t="s">
        <v>77</v>
      </c>
      <c r="B79" s="30">
        <v>138.62</v>
      </c>
      <c r="C79" s="30">
        <v>150.26</v>
      </c>
      <c r="D79" s="30">
        <v>140.78</v>
      </c>
      <c r="E79" s="30">
        <v>134.33000000000001</v>
      </c>
      <c r="F79" s="30">
        <v>133.88</v>
      </c>
      <c r="G79" s="30"/>
      <c r="H79" s="30">
        <v>293.72000000000003</v>
      </c>
      <c r="I79" s="30">
        <v>299.20999999999998</v>
      </c>
      <c r="J79" s="30">
        <v>314.13</v>
      </c>
      <c r="K79" s="30">
        <v>319.60000000000002</v>
      </c>
      <c r="L79" s="31">
        <v>327.72</v>
      </c>
      <c r="N79" s="61">
        <f>F79/L79-1</f>
        <v>-0.59148053216160146</v>
      </c>
    </row>
    <row r="80" spans="1:14" ht="26.25">
      <c r="A80" s="28" t="s">
        <v>78</v>
      </c>
      <c r="B80" s="30">
        <v>20608.810000000001</v>
      </c>
      <c r="C80" s="30">
        <v>22672.46</v>
      </c>
      <c r="D80" s="30">
        <v>27125.31</v>
      </c>
      <c r="E80" s="30">
        <v>27094.13</v>
      </c>
      <c r="F80" s="30">
        <v>26886.7</v>
      </c>
      <c r="G80" s="30"/>
      <c r="H80" s="30">
        <v>21865.9</v>
      </c>
      <c r="I80" s="30">
        <v>22383.94</v>
      </c>
      <c r="J80" s="30">
        <v>23276.47</v>
      </c>
      <c r="K80" s="30">
        <v>24088.44</v>
      </c>
      <c r="L80" s="31">
        <v>24535.01</v>
      </c>
      <c r="N80" s="61">
        <f>F80/L80-1</f>
        <v>9.5850378703738137E-2</v>
      </c>
    </row>
    <row r="81" spans="1:14" ht="26.25">
      <c r="A81" s="28" t="s">
        <v>79</v>
      </c>
      <c r="B81" s="14">
        <v>602</v>
      </c>
      <c r="C81" s="14">
        <v>539</v>
      </c>
      <c r="D81" s="14">
        <v>405</v>
      </c>
      <c r="E81" s="14">
        <v>460</v>
      </c>
      <c r="F81" s="14">
        <v>409</v>
      </c>
      <c r="G81" s="14"/>
      <c r="H81" s="14">
        <v>368890</v>
      </c>
      <c r="I81" s="14">
        <v>361141</v>
      </c>
      <c r="J81" s="14">
        <v>362067</v>
      </c>
      <c r="K81" s="14">
        <v>359214</v>
      </c>
      <c r="L81" s="15">
        <v>368310</v>
      </c>
    </row>
    <row r="82" spans="1:14">
      <c r="A82" s="28" t="s">
        <v>80</v>
      </c>
      <c r="B82" s="32">
        <v>6.7000000000000002E-3</v>
      </c>
      <c r="C82" s="32">
        <v>6.6E-3</v>
      </c>
      <c r="D82" s="32">
        <v>5.1999999999999998E-3</v>
      </c>
      <c r="E82" s="32">
        <v>5.0000000000000001E-3</v>
      </c>
      <c r="F82" s="32">
        <v>5.0000000000000001E-3</v>
      </c>
      <c r="G82" s="32"/>
      <c r="H82" s="32">
        <v>1.34E-2</v>
      </c>
      <c r="I82" s="32">
        <v>1.34E-2</v>
      </c>
      <c r="J82" s="32">
        <v>1.35E-2</v>
      </c>
      <c r="K82" s="32">
        <v>1.3299999999999999E-2</v>
      </c>
      <c r="L82" s="33">
        <v>1.34E-2</v>
      </c>
    </row>
    <row r="83" spans="1:14" ht="26.25">
      <c r="A83" s="28" t="s">
        <v>81</v>
      </c>
      <c r="B83" s="14">
        <v>7</v>
      </c>
      <c r="C83" s="14">
        <v>7</v>
      </c>
      <c r="D83" s="14">
        <v>6</v>
      </c>
      <c r="E83" s="14">
        <v>5</v>
      </c>
      <c r="F83" s="14">
        <v>5</v>
      </c>
      <c r="G83" s="14"/>
      <c r="H83" s="14">
        <v>15</v>
      </c>
      <c r="I83" s="14">
        <v>15</v>
      </c>
      <c r="J83" s="14">
        <v>15</v>
      </c>
      <c r="K83" s="14">
        <v>15</v>
      </c>
      <c r="L83" s="15">
        <v>15</v>
      </c>
      <c r="N83" s="61">
        <f>F83/L83-1</f>
        <v>-0.66666666666666674</v>
      </c>
    </row>
    <row r="84" spans="1:14" ht="26.25">
      <c r="A84" s="28" t="s">
        <v>82</v>
      </c>
      <c r="B84" s="14">
        <v>98</v>
      </c>
      <c r="C84" s="14">
        <v>104</v>
      </c>
      <c r="D84" s="14">
        <v>93</v>
      </c>
      <c r="E84" s="14">
        <v>92</v>
      </c>
      <c r="F84" s="14">
        <v>91</v>
      </c>
      <c r="G84" s="14"/>
      <c r="H84" s="14">
        <v>252</v>
      </c>
      <c r="I84" s="14">
        <v>251</v>
      </c>
      <c r="J84" s="14">
        <v>251</v>
      </c>
      <c r="K84" s="14">
        <v>247</v>
      </c>
      <c r="L84" s="15">
        <v>247</v>
      </c>
      <c r="N84" s="61">
        <f>F84/L84-1</f>
        <v>-0.63157894736842102</v>
      </c>
    </row>
    <row r="85" spans="1:14">
      <c r="A85" s="28" t="s">
        <v>83</v>
      </c>
      <c r="B85" s="30">
        <v>50639692.090000004</v>
      </c>
      <c r="C85" s="30">
        <v>56237114</v>
      </c>
      <c r="D85" s="30">
        <v>56470022.689999998</v>
      </c>
      <c r="E85" s="30">
        <v>66753810.780000001</v>
      </c>
      <c r="F85" s="30">
        <v>66805448.600000001</v>
      </c>
      <c r="G85" s="30"/>
      <c r="H85" s="30">
        <v>19682709217.849998</v>
      </c>
      <c r="I85" s="30">
        <v>21440723471.41</v>
      </c>
      <c r="J85" s="30">
        <v>22515674198.91</v>
      </c>
      <c r="K85" s="30">
        <v>23833973284.509998</v>
      </c>
      <c r="L85" s="31">
        <v>26430303841.349998</v>
      </c>
    </row>
    <row r="86" spans="1:14" ht="26.25">
      <c r="A86" s="28" t="s">
        <v>84</v>
      </c>
      <c r="B86" s="32">
        <v>7.5899999999999995E-2</v>
      </c>
      <c r="C86" s="32">
        <v>8.7499999999999994E-2</v>
      </c>
      <c r="D86" s="32">
        <v>8.8200000000000001E-2</v>
      </c>
      <c r="E86" s="32">
        <v>8.5999999999999993E-2</v>
      </c>
      <c r="F86" s="32">
        <v>9.3200000000000005E-2</v>
      </c>
      <c r="G86" s="32"/>
      <c r="H86" s="32">
        <v>8.6800000000000002E-2</v>
      </c>
      <c r="I86" s="32">
        <v>9.0999999999999998E-2</v>
      </c>
      <c r="J86" s="32">
        <v>9.1300000000000006E-2</v>
      </c>
      <c r="K86" s="32">
        <v>9.3600000000000003E-2</v>
      </c>
      <c r="L86" s="33">
        <v>0.1012</v>
      </c>
    </row>
    <row r="87" spans="1:14">
      <c r="A87" s="28" t="s">
        <v>85</v>
      </c>
      <c r="B87" s="30">
        <v>565.79</v>
      </c>
      <c r="C87" s="30">
        <v>691.47</v>
      </c>
      <c r="D87" s="30">
        <v>723.66</v>
      </c>
      <c r="E87" s="30">
        <v>719.48</v>
      </c>
      <c r="F87" s="30">
        <v>813.32</v>
      </c>
      <c r="G87" s="30"/>
      <c r="H87" s="30">
        <v>716.73</v>
      </c>
      <c r="I87" s="30">
        <v>793.59</v>
      </c>
      <c r="J87" s="30">
        <v>839.25</v>
      </c>
      <c r="K87" s="30">
        <v>880.33</v>
      </c>
      <c r="L87" s="31">
        <v>958.53</v>
      </c>
      <c r="N87" s="61"/>
    </row>
    <row r="88" spans="1:14">
      <c r="A88" s="28" t="s">
        <v>86</v>
      </c>
      <c r="B88" s="30">
        <v>10864.56</v>
      </c>
      <c r="C88" s="30">
        <v>12193.65</v>
      </c>
      <c r="D88" s="30">
        <v>12532.18</v>
      </c>
      <c r="E88" s="30">
        <v>12361.82</v>
      </c>
      <c r="F88" s="30">
        <v>13337.08</v>
      </c>
      <c r="G88" s="30"/>
      <c r="H88" s="30">
        <v>12154.92</v>
      </c>
      <c r="I88" s="30">
        <v>13212.26</v>
      </c>
      <c r="J88" s="30">
        <v>14156.52</v>
      </c>
      <c r="K88" s="30">
        <v>14825.62</v>
      </c>
      <c r="L88" s="31">
        <v>16313.9</v>
      </c>
      <c r="N88" s="61"/>
    </row>
    <row r="89" spans="1:14">
      <c r="A89" s="28" t="s">
        <v>87</v>
      </c>
      <c r="B89" s="30">
        <v>54877217.140000001</v>
      </c>
      <c r="C89" s="30">
        <v>61233055.549999997</v>
      </c>
      <c r="D89" s="30">
        <v>61954294.350000001</v>
      </c>
      <c r="E89" s="30">
        <v>73535092.459999993</v>
      </c>
      <c r="F89" s="30">
        <v>73519870.260000005</v>
      </c>
      <c r="G89" s="30"/>
      <c r="H89" s="30">
        <v>20395726054.080002</v>
      </c>
      <c r="I89" s="30">
        <v>22196774101.639999</v>
      </c>
      <c r="J89" s="30">
        <v>23333866324.060001</v>
      </c>
      <c r="K89" s="30">
        <v>24691368107.889999</v>
      </c>
      <c r="L89" s="31">
        <v>27207698117.650002</v>
      </c>
    </row>
    <row r="90" spans="1:14" ht="26.25">
      <c r="A90" s="28" t="s">
        <v>88</v>
      </c>
      <c r="B90" s="32">
        <v>8.6999999999999994E-2</v>
      </c>
      <c r="C90" s="32">
        <v>9.9500000000000005E-2</v>
      </c>
      <c r="D90" s="32">
        <v>0.1011</v>
      </c>
      <c r="E90" s="32">
        <v>9.8299999999999998E-2</v>
      </c>
      <c r="F90" s="32">
        <v>0.1069</v>
      </c>
      <c r="G90" s="32"/>
      <c r="H90" s="32">
        <v>9.3600000000000003E-2</v>
      </c>
      <c r="I90" s="32">
        <v>9.8400000000000001E-2</v>
      </c>
      <c r="J90" s="32">
        <v>9.9400000000000002E-2</v>
      </c>
      <c r="K90" s="32">
        <v>0.1019</v>
      </c>
      <c r="L90" s="33">
        <v>0.11020000000000001</v>
      </c>
    </row>
    <row r="91" spans="1:14">
      <c r="A91" s="63" t="s">
        <v>89</v>
      </c>
      <c r="B91" s="30">
        <v>613.13</v>
      </c>
      <c r="C91" s="30">
        <v>752.9</v>
      </c>
      <c r="D91" s="30">
        <v>793.94</v>
      </c>
      <c r="E91" s="30">
        <v>792.57</v>
      </c>
      <c r="F91" s="30">
        <v>895.07</v>
      </c>
      <c r="G91" s="30"/>
      <c r="H91" s="30">
        <v>742.69</v>
      </c>
      <c r="I91" s="30">
        <v>821.57</v>
      </c>
      <c r="J91" s="30">
        <v>869.74</v>
      </c>
      <c r="K91" s="30">
        <v>912</v>
      </c>
      <c r="L91" s="31">
        <v>986.72</v>
      </c>
      <c r="N91" s="61">
        <f>F91/L91-1</f>
        <v>-9.2883492784173849E-2</v>
      </c>
    </row>
    <row r="92" spans="1:14">
      <c r="A92" s="28" t="s">
        <v>90</v>
      </c>
      <c r="B92" s="30">
        <v>11773.7</v>
      </c>
      <c r="C92" s="30">
        <v>13276.9</v>
      </c>
      <c r="D92" s="30">
        <v>13749.29</v>
      </c>
      <c r="E92" s="30">
        <v>13617.61</v>
      </c>
      <c r="F92" s="30">
        <v>14677.55</v>
      </c>
      <c r="G92" s="30"/>
      <c r="H92" s="30">
        <v>12595.24</v>
      </c>
      <c r="I92" s="30">
        <v>13678.16</v>
      </c>
      <c r="J92" s="30">
        <v>14670.95</v>
      </c>
      <c r="K92" s="30">
        <v>15358.95</v>
      </c>
      <c r="L92" s="31">
        <v>16793.75</v>
      </c>
      <c r="N92" s="61">
        <f>F92/L92-1</f>
        <v>-0.12601116486788244</v>
      </c>
    </row>
    <row r="93" spans="1:14">
      <c r="A93" s="28" t="s">
        <v>91</v>
      </c>
      <c r="B93" s="14">
        <v>4661</v>
      </c>
      <c r="C93" s="14">
        <v>4612</v>
      </c>
      <c r="D93" s="14">
        <v>4506</v>
      </c>
      <c r="E93" s="14">
        <v>5400</v>
      </c>
      <c r="F93" s="14">
        <v>5009</v>
      </c>
      <c r="G93" s="14"/>
      <c r="H93" s="14">
        <v>1619320</v>
      </c>
      <c r="I93" s="14">
        <v>1622790</v>
      </c>
      <c r="J93" s="14">
        <v>1590481</v>
      </c>
      <c r="K93" s="14">
        <v>1607621</v>
      </c>
      <c r="L93" s="15">
        <v>1620109</v>
      </c>
    </row>
    <row r="94" spans="1:14">
      <c r="A94" s="28" t="s">
        <v>92</v>
      </c>
      <c r="B94" s="32">
        <v>5.21E-2</v>
      </c>
      <c r="C94" s="32">
        <v>5.67E-2</v>
      </c>
      <c r="D94" s="32">
        <v>5.7700000000000001E-2</v>
      </c>
      <c r="E94" s="32">
        <v>5.8200000000000002E-2</v>
      </c>
      <c r="F94" s="32">
        <v>6.0999999999999999E-2</v>
      </c>
      <c r="G94" s="32"/>
      <c r="H94" s="32">
        <v>5.8999999999999997E-2</v>
      </c>
      <c r="I94" s="32">
        <v>6.0100000000000001E-2</v>
      </c>
      <c r="J94" s="32">
        <v>5.9299999999999999E-2</v>
      </c>
      <c r="K94" s="32">
        <v>5.9400000000000001E-2</v>
      </c>
      <c r="L94" s="33">
        <v>5.8799999999999998E-2</v>
      </c>
    </row>
    <row r="95" spans="1:14" ht="26.25">
      <c r="A95" s="28" t="s">
        <v>93</v>
      </c>
      <c r="B95" s="14">
        <v>70</v>
      </c>
      <c r="C95" s="14">
        <v>79</v>
      </c>
      <c r="D95" s="14">
        <v>79</v>
      </c>
      <c r="E95" s="14">
        <v>78</v>
      </c>
      <c r="F95" s="14">
        <v>82</v>
      </c>
      <c r="G95" s="14"/>
      <c r="H95" s="14">
        <v>84</v>
      </c>
      <c r="I95" s="14">
        <v>86</v>
      </c>
      <c r="J95" s="14">
        <v>84</v>
      </c>
      <c r="K95" s="14">
        <v>84</v>
      </c>
      <c r="L95" s="15">
        <v>83</v>
      </c>
    </row>
    <row r="96" spans="1:14" ht="26.25">
      <c r="A96" s="28" t="s">
        <v>94</v>
      </c>
      <c r="B96" s="14">
        <v>1833</v>
      </c>
      <c r="C96" s="14">
        <v>2088</v>
      </c>
      <c r="D96" s="14">
        <v>2058</v>
      </c>
      <c r="E96" s="14">
        <v>2003</v>
      </c>
      <c r="F96" s="14">
        <v>2121</v>
      </c>
      <c r="G96" s="14"/>
      <c r="H96" s="14">
        <v>2188</v>
      </c>
      <c r="I96" s="14">
        <v>2257</v>
      </c>
      <c r="J96" s="14">
        <v>2244</v>
      </c>
      <c r="K96" s="14">
        <v>2233</v>
      </c>
      <c r="L96" s="15">
        <v>2203</v>
      </c>
    </row>
    <row r="97" spans="1:14">
      <c r="A97" s="28" t="s">
        <v>95</v>
      </c>
      <c r="B97" s="30">
        <v>33654307.469999999</v>
      </c>
      <c r="C97" s="30">
        <v>34933127.909999996</v>
      </c>
      <c r="D97" s="30">
        <v>37044544.299999997</v>
      </c>
      <c r="E97" s="30">
        <v>45721050.659999996</v>
      </c>
      <c r="F97" s="30">
        <v>38947635.200000003</v>
      </c>
      <c r="G97" s="30"/>
      <c r="H97" s="30">
        <v>12993400449.790001</v>
      </c>
      <c r="I97" s="30">
        <v>14174924979.799999</v>
      </c>
      <c r="J97" s="30">
        <v>15639074753.370001</v>
      </c>
      <c r="K97" s="30">
        <v>16150513616.41</v>
      </c>
      <c r="L97" s="31">
        <v>15229388944.219999</v>
      </c>
    </row>
    <row r="98" spans="1:14" ht="26.25">
      <c r="A98" s="28" t="s">
        <v>96</v>
      </c>
      <c r="B98" s="32">
        <v>5.04E-2</v>
      </c>
      <c r="C98" s="32">
        <v>5.4399999999999997E-2</v>
      </c>
      <c r="D98" s="32">
        <v>5.79E-2</v>
      </c>
      <c r="E98" s="32">
        <v>5.8900000000000001E-2</v>
      </c>
      <c r="F98" s="32">
        <v>5.4300000000000001E-2</v>
      </c>
      <c r="G98" s="32"/>
      <c r="H98" s="32">
        <v>5.7299999999999997E-2</v>
      </c>
      <c r="I98" s="32">
        <v>6.0100000000000001E-2</v>
      </c>
      <c r="J98" s="32">
        <v>6.3399999999999998E-2</v>
      </c>
      <c r="K98" s="32">
        <v>6.3399999999999998E-2</v>
      </c>
      <c r="L98" s="33">
        <v>5.8299999999999998E-2</v>
      </c>
    </row>
    <row r="99" spans="1:14">
      <c r="A99" s="28" t="s">
        <v>97</v>
      </c>
      <c r="B99" s="30">
        <v>376.01</v>
      </c>
      <c r="C99" s="30">
        <v>429.52</v>
      </c>
      <c r="D99" s="30">
        <v>474.72</v>
      </c>
      <c r="E99" s="30">
        <v>492.79</v>
      </c>
      <c r="F99" s="30">
        <v>474.17</v>
      </c>
      <c r="G99" s="30"/>
      <c r="H99" s="30">
        <v>473.14</v>
      </c>
      <c r="I99" s="30">
        <v>524.66</v>
      </c>
      <c r="J99" s="30">
        <v>582.92999999999995</v>
      </c>
      <c r="K99" s="30">
        <v>596.54</v>
      </c>
      <c r="L99" s="31">
        <v>552.30999999999995</v>
      </c>
    </row>
    <row r="100" spans="1:14">
      <c r="A100" s="28" t="s">
        <v>98</v>
      </c>
      <c r="B100" s="30">
        <v>3827.83</v>
      </c>
      <c r="C100" s="30">
        <v>4127.75</v>
      </c>
      <c r="D100" s="30">
        <v>4362.29</v>
      </c>
      <c r="E100" s="30">
        <v>4359.78</v>
      </c>
      <c r="F100" s="30">
        <v>4098.03</v>
      </c>
      <c r="G100" s="30"/>
      <c r="H100" s="30">
        <v>5032.7700000000004</v>
      </c>
      <c r="I100" s="30">
        <v>5391.72</v>
      </c>
      <c r="J100" s="30">
        <v>5751.79</v>
      </c>
      <c r="K100" s="30">
        <v>5704.2</v>
      </c>
      <c r="L100" s="31">
        <v>5362.15</v>
      </c>
    </row>
    <row r="101" spans="1:14">
      <c r="A101" s="28" t="s">
        <v>99</v>
      </c>
      <c r="B101" s="30">
        <v>35941356.619999997</v>
      </c>
      <c r="C101" s="30">
        <v>36844270.520000003</v>
      </c>
      <c r="D101" s="30">
        <v>39724898.020000003</v>
      </c>
      <c r="E101" s="30">
        <v>49101523.5</v>
      </c>
      <c r="F101" s="30">
        <v>42699704.789999999</v>
      </c>
      <c r="G101" s="30"/>
      <c r="H101" s="30">
        <v>13531559728.75</v>
      </c>
      <c r="I101" s="30">
        <v>14507443162.23</v>
      </c>
      <c r="J101" s="30">
        <v>16200137846.66</v>
      </c>
      <c r="K101" s="30">
        <v>16691243446.43</v>
      </c>
      <c r="L101" s="31">
        <v>15968252597.82</v>
      </c>
    </row>
    <row r="102" spans="1:14" ht="26.25">
      <c r="A102" s="28" t="s">
        <v>100</v>
      </c>
      <c r="B102" s="32">
        <v>5.7000000000000002E-2</v>
      </c>
      <c r="C102" s="32">
        <v>5.9900000000000002E-2</v>
      </c>
      <c r="D102" s="32">
        <v>6.4799999999999996E-2</v>
      </c>
      <c r="E102" s="32">
        <v>6.5600000000000006E-2</v>
      </c>
      <c r="F102" s="32">
        <v>6.2100000000000002E-2</v>
      </c>
      <c r="G102" s="32"/>
      <c r="H102" s="32">
        <v>6.2100000000000002E-2</v>
      </c>
      <c r="I102" s="32">
        <v>6.4299999999999996E-2</v>
      </c>
      <c r="J102" s="32">
        <v>6.9000000000000006E-2</v>
      </c>
      <c r="K102" s="32">
        <v>6.8900000000000003E-2</v>
      </c>
      <c r="L102" s="33">
        <v>6.4699999999999994E-2</v>
      </c>
    </row>
    <row r="103" spans="1:14">
      <c r="A103" s="63" t="s">
        <v>101</v>
      </c>
      <c r="B103" s="30">
        <v>401.57</v>
      </c>
      <c r="C103" s="30">
        <v>453.02</v>
      </c>
      <c r="D103" s="30">
        <v>509.07</v>
      </c>
      <c r="E103" s="30">
        <v>529.23</v>
      </c>
      <c r="F103" s="30">
        <v>519.85</v>
      </c>
      <c r="G103" s="30"/>
      <c r="H103" s="30">
        <v>492.74</v>
      </c>
      <c r="I103" s="30">
        <v>536.97</v>
      </c>
      <c r="J103" s="30">
        <v>603.84</v>
      </c>
      <c r="K103" s="30">
        <v>616.51</v>
      </c>
      <c r="L103" s="31">
        <v>579.11</v>
      </c>
      <c r="N103" s="61">
        <f>F103/L103-1</f>
        <v>-0.10232943654918758</v>
      </c>
    </row>
    <row r="104" spans="1:14">
      <c r="A104" s="28" t="s">
        <v>102</v>
      </c>
      <c r="B104" s="30">
        <v>4087.96</v>
      </c>
      <c r="C104" s="30">
        <v>4353.57</v>
      </c>
      <c r="D104" s="30">
        <v>4677.92</v>
      </c>
      <c r="E104" s="30">
        <v>4682.13</v>
      </c>
      <c r="F104" s="30">
        <v>4492.8100000000004</v>
      </c>
      <c r="G104" s="30"/>
      <c r="H104" s="30">
        <v>5241.22</v>
      </c>
      <c r="I104" s="30">
        <v>5518.2</v>
      </c>
      <c r="J104" s="30">
        <v>5958.14</v>
      </c>
      <c r="K104" s="30">
        <v>5895.18</v>
      </c>
      <c r="L104" s="31">
        <v>5622.3</v>
      </c>
      <c r="N104" s="61">
        <f>F104/L104-1</f>
        <v>-0.20089465165501663</v>
      </c>
    </row>
    <row r="105" spans="1:14">
      <c r="A105" s="28" t="s">
        <v>103</v>
      </c>
      <c r="B105" s="14">
        <v>8792</v>
      </c>
      <c r="C105" s="14">
        <v>8463</v>
      </c>
      <c r="D105" s="14">
        <v>8492</v>
      </c>
      <c r="E105" s="14">
        <v>10487</v>
      </c>
      <c r="F105" s="14">
        <v>9504</v>
      </c>
      <c r="G105" s="14"/>
      <c r="H105" s="14">
        <v>2581759</v>
      </c>
      <c r="I105" s="14">
        <v>2629019</v>
      </c>
      <c r="J105" s="14">
        <v>2718991</v>
      </c>
      <c r="K105" s="14">
        <v>2831339</v>
      </c>
      <c r="L105" s="15">
        <v>2840165</v>
      </c>
    </row>
    <row r="106" spans="1:14">
      <c r="A106" s="28" t="s">
        <v>104</v>
      </c>
      <c r="B106" s="32">
        <v>9.8199999999999996E-2</v>
      </c>
      <c r="C106" s="32">
        <v>0.1041</v>
      </c>
      <c r="D106" s="32">
        <v>0.10879999999999999</v>
      </c>
      <c r="E106" s="32">
        <v>0.113</v>
      </c>
      <c r="F106" s="32">
        <v>0.1157</v>
      </c>
      <c r="G106" s="32"/>
      <c r="H106" s="32">
        <v>9.4E-2</v>
      </c>
      <c r="I106" s="32">
        <v>9.7299999999999998E-2</v>
      </c>
      <c r="J106" s="32">
        <v>0.1013</v>
      </c>
      <c r="K106" s="32">
        <v>0.1046</v>
      </c>
      <c r="L106" s="33">
        <v>0.10299999999999999</v>
      </c>
    </row>
    <row r="107" spans="1:14">
      <c r="A107" s="28" t="s">
        <v>105</v>
      </c>
      <c r="B107" s="14">
        <v>149</v>
      </c>
      <c r="C107" s="14">
        <v>161</v>
      </c>
      <c r="D107" s="14">
        <v>175</v>
      </c>
      <c r="E107" s="14">
        <v>180</v>
      </c>
      <c r="F107" s="14">
        <v>184</v>
      </c>
      <c r="G107" s="14"/>
      <c r="H107" s="14">
        <v>175</v>
      </c>
      <c r="I107" s="14">
        <v>189</v>
      </c>
      <c r="J107" s="14">
        <v>202</v>
      </c>
      <c r="K107" s="14">
        <v>209</v>
      </c>
      <c r="L107" s="15">
        <v>205</v>
      </c>
    </row>
    <row r="108" spans="1:14">
      <c r="A108" s="28" t="s">
        <v>106</v>
      </c>
      <c r="B108" s="14">
        <v>2370</v>
      </c>
      <c r="C108" s="14">
        <v>2525</v>
      </c>
      <c r="D108" s="14">
        <v>2736</v>
      </c>
      <c r="E108" s="14">
        <v>2733</v>
      </c>
      <c r="F108" s="14">
        <v>2740</v>
      </c>
      <c r="G108" s="14"/>
      <c r="H108" s="14">
        <v>3424</v>
      </c>
      <c r="I108" s="14">
        <v>3681</v>
      </c>
      <c r="J108" s="14">
        <v>3970</v>
      </c>
      <c r="K108" s="14">
        <v>3799</v>
      </c>
      <c r="L108" s="15">
        <v>3531</v>
      </c>
    </row>
    <row r="109" spans="1:14">
      <c r="A109" s="28" t="s">
        <v>107</v>
      </c>
      <c r="B109" s="30">
        <v>26794256.93</v>
      </c>
      <c r="C109" s="30">
        <v>26338132.010000002</v>
      </c>
      <c r="D109" s="30">
        <v>26715767.079999998</v>
      </c>
      <c r="E109" s="30">
        <v>35239638.07</v>
      </c>
      <c r="F109" s="30">
        <v>33112777.789999999</v>
      </c>
      <c r="G109" s="30"/>
      <c r="H109" s="30">
        <v>7626662373.3999996</v>
      </c>
      <c r="I109" s="30">
        <v>7992198916.4700003</v>
      </c>
      <c r="J109" s="30">
        <v>8456425513.3699999</v>
      </c>
      <c r="K109" s="30">
        <v>8991063962.6100006</v>
      </c>
      <c r="L109" s="31">
        <v>9479572813.6399994</v>
      </c>
    </row>
    <row r="110" spans="1:14" ht="26.25">
      <c r="A110" s="28" t="s">
        <v>108</v>
      </c>
      <c r="B110" s="32">
        <v>4.02E-2</v>
      </c>
      <c r="C110" s="32">
        <v>4.1000000000000002E-2</v>
      </c>
      <c r="D110" s="32">
        <v>4.1700000000000001E-2</v>
      </c>
      <c r="E110" s="32">
        <v>4.5400000000000003E-2</v>
      </c>
      <c r="F110" s="32">
        <v>4.6199999999999998E-2</v>
      </c>
      <c r="G110" s="32"/>
      <c r="H110" s="32">
        <v>3.3599999999999998E-2</v>
      </c>
      <c r="I110" s="32">
        <v>3.39E-2</v>
      </c>
      <c r="J110" s="32">
        <v>3.4299999999999997E-2</v>
      </c>
      <c r="K110" s="32">
        <v>3.5299999999999998E-2</v>
      </c>
      <c r="L110" s="33">
        <v>3.6299999999999999E-2</v>
      </c>
    </row>
    <row r="111" spans="1:14">
      <c r="A111" s="28" t="s">
        <v>109</v>
      </c>
      <c r="B111" s="30">
        <v>299.37</v>
      </c>
      <c r="C111" s="30">
        <v>323.83999999999997</v>
      </c>
      <c r="D111" s="30">
        <v>342.36</v>
      </c>
      <c r="E111" s="30">
        <v>379.82</v>
      </c>
      <c r="F111" s="30">
        <v>403.13</v>
      </c>
      <c r="G111" s="30"/>
      <c r="H111" s="30">
        <v>277.72000000000003</v>
      </c>
      <c r="I111" s="30">
        <v>295.82</v>
      </c>
      <c r="J111" s="30">
        <v>315.2</v>
      </c>
      <c r="K111" s="30">
        <v>332.1</v>
      </c>
      <c r="L111" s="31">
        <v>343.79</v>
      </c>
    </row>
    <row r="112" spans="1:14">
      <c r="A112" s="28" t="s">
        <v>110</v>
      </c>
      <c r="B112" s="30">
        <v>8506.11</v>
      </c>
      <c r="C112" s="30">
        <v>8529.19</v>
      </c>
      <c r="D112" s="30">
        <v>8956.01</v>
      </c>
      <c r="E112" s="30">
        <v>9589.02</v>
      </c>
      <c r="F112" s="30">
        <v>9537.09</v>
      </c>
      <c r="G112" s="30"/>
      <c r="H112" s="30">
        <v>10388.91</v>
      </c>
      <c r="I112" s="30">
        <v>10640.39</v>
      </c>
      <c r="J112" s="30">
        <v>11086.7</v>
      </c>
      <c r="K112" s="30">
        <v>11167.53</v>
      </c>
      <c r="L112" s="31">
        <v>11307.93</v>
      </c>
    </row>
    <row r="113" spans="1:12">
      <c r="A113" s="28" t="s">
        <v>111</v>
      </c>
      <c r="B113" s="30">
        <v>27033014.039999999</v>
      </c>
      <c r="C113" s="30">
        <v>26495102.600000001</v>
      </c>
      <c r="D113" s="30">
        <v>27151840.149999999</v>
      </c>
      <c r="E113" s="30">
        <v>36289352.289999999</v>
      </c>
      <c r="F113" s="30">
        <v>34491271.270000003</v>
      </c>
      <c r="G113" s="30"/>
      <c r="H113" s="30">
        <v>7574045431.9499998</v>
      </c>
      <c r="I113" s="30">
        <v>7931055256.5600004</v>
      </c>
      <c r="J113" s="30">
        <v>8390505263.25</v>
      </c>
      <c r="K113" s="30">
        <v>8972274032.7399998</v>
      </c>
      <c r="L113" s="31">
        <v>9503413260.8299999</v>
      </c>
    </row>
    <row r="114" spans="1:12" ht="26.25">
      <c r="A114" s="28" t="s">
        <v>112</v>
      </c>
      <c r="B114" s="32">
        <v>4.2900000000000001E-2</v>
      </c>
      <c r="C114" s="32">
        <v>4.2999999999999997E-2</v>
      </c>
      <c r="D114" s="32">
        <v>4.4299999999999999E-2</v>
      </c>
      <c r="E114" s="32">
        <v>4.8500000000000001E-2</v>
      </c>
      <c r="F114" s="32">
        <v>5.0099999999999999E-2</v>
      </c>
      <c r="G114" s="32"/>
      <c r="H114" s="32">
        <v>3.4799999999999998E-2</v>
      </c>
      <c r="I114" s="32">
        <v>3.5200000000000002E-2</v>
      </c>
      <c r="J114" s="32">
        <v>3.5700000000000003E-2</v>
      </c>
      <c r="K114" s="32">
        <v>3.6999999999999998E-2</v>
      </c>
      <c r="L114" s="33">
        <v>3.85E-2</v>
      </c>
    </row>
    <row r="115" spans="1:12">
      <c r="A115" s="28" t="s">
        <v>113</v>
      </c>
      <c r="B115" s="30">
        <v>302.02999999999997</v>
      </c>
      <c r="C115" s="30">
        <v>325.77</v>
      </c>
      <c r="D115" s="30">
        <v>347.95</v>
      </c>
      <c r="E115" s="30">
        <v>391.13</v>
      </c>
      <c r="F115" s="30">
        <v>419.91</v>
      </c>
      <c r="G115" s="30"/>
      <c r="H115" s="30">
        <v>275.8</v>
      </c>
      <c r="I115" s="30">
        <v>293.55</v>
      </c>
      <c r="J115" s="30">
        <v>312.75</v>
      </c>
      <c r="K115" s="30">
        <v>331.4</v>
      </c>
      <c r="L115" s="31">
        <v>344.65</v>
      </c>
    </row>
    <row r="116" spans="1:12">
      <c r="A116" s="28" t="s">
        <v>114</v>
      </c>
      <c r="B116" s="30">
        <v>8581.91</v>
      </c>
      <c r="C116" s="30">
        <v>8580.02</v>
      </c>
      <c r="D116" s="30">
        <v>9102.19</v>
      </c>
      <c r="E116" s="30">
        <v>9874.65</v>
      </c>
      <c r="F116" s="30">
        <v>9934.1200000000008</v>
      </c>
      <c r="G116" s="30"/>
      <c r="H116" s="30">
        <v>10317.23</v>
      </c>
      <c r="I116" s="30">
        <v>10558.99</v>
      </c>
      <c r="J116" s="30">
        <v>11000.28</v>
      </c>
      <c r="K116" s="30">
        <v>11144.19</v>
      </c>
      <c r="L116" s="31">
        <v>11336.37</v>
      </c>
    </row>
    <row r="117" spans="1:12">
      <c r="A117" s="28" t="s">
        <v>115</v>
      </c>
      <c r="B117" s="14">
        <v>3150</v>
      </c>
      <c r="C117" s="14">
        <v>3088</v>
      </c>
      <c r="D117" s="14">
        <v>2983</v>
      </c>
      <c r="E117" s="14">
        <v>3675</v>
      </c>
      <c r="F117" s="14">
        <v>3472</v>
      </c>
      <c r="G117" s="14"/>
      <c r="H117" s="14">
        <v>734116</v>
      </c>
      <c r="I117" s="14">
        <v>751119</v>
      </c>
      <c r="J117" s="14">
        <v>762754</v>
      </c>
      <c r="K117" s="14">
        <v>805108</v>
      </c>
      <c r="L117" s="15">
        <v>838312</v>
      </c>
    </row>
    <row r="118" spans="1:12">
      <c r="A118" s="28" t="s">
        <v>116</v>
      </c>
      <c r="B118" s="32">
        <v>3.5200000000000002E-2</v>
      </c>
      <c r="C118" s="32">
        <v>3.7999999999999999E-2</v>
      </c>
      <c r="D118" s="32">
        <v>3.8199999999999998E-2</v>
      </c>
      <c r="E118" s="32">
        <v>3.9600000000000003E-2</v>
      </c>
      <c r="F118" s="32">
        <v>4.2299999999999997E-2</v>
      </c>
      <c r="G118" s="32"/>
      <c r="H118" s="32">
        <v>2.6700000000000002E-2</v>
      </c>
      <c r="I118" s="32">
        <v>2.7799999999999998E-2</v>
      </c>
      <c r="J118" s="32">
        <v>2.8400000000000002E-2</v>
      </c>
      <c r="K118" s="32">
        <v>2.9700000000000001E-2</v>
      </c>
      <c r="L118" s="33">
        <v>3.04E-2</v>
      </c>
    </row>
    <row r="119" spans="1:12" ht="26.25">
      <c r="A119" s="28" t="s">
        <v>117</v>
      </c>
      <c r="B119" s="14">
        <v>37</v>
      </c>
      <c r="C119" s="14">
        <v>39</v>
      </c>
      <c r="D119" s="14">
        <v>40</v>
      </c>
      <c r="E119" s="14">
        <v>42</v>
      </c>
      <c r="F119" s="14">
        <v>45</v>
      </c>
      <c r="G119" s="14"/>
      <c r="H119" s="14">
        <v>29</v>
      </c>
      <c r="I119" s="14">
        <v>30</v>
      </c>
      <c r="J119" s="14">
        <v>31</v>
      </c>
      <c r="K119" s="14">
        <v>32</v>
      </c>
      <c r="L119" s="15">
        <v>33</v>
      </c>
    </row>
    <row r="120" spans="1:12" ht="26.25">
      <c r="A120" s="28" t="s">
        <v>118</v>
      </c>
      <c r="B120" s="14">
        <v>2173</v>
      </c>
      <c r="C120" s="14">
        <v>2277</v>
      </c>
      <c r="D120" s="14">
        <v>2344</v>
      </c>
      <c r="E120" s="14">
        <v>2585</v>
      </c>
      <c r="F120" s="14">
        <v>2704</v>
      </c>
      <c r="G120" s="14"/>
      <c r="H120" s="14">
        <v>1914</v>
      </c>
      <c r="I120" s="14">
        <v>1972</v>
      </c>
      <c r="J120" s="14">
        <v>2039</v>
      </c>
      <c r="K120" s="14">
        <v>2114</v>
      </c>
      <c r="L120" s="15">
        <v>2146</v>
      </c>
    </row>
    <row r="121" spans="1:12">
      <c r="A121" s="28" t="s">
        <v>119</v>
      </c>
      <c r="B121" s="30">
        <v>68934273.920000002</v>
      </c>
      <c r="C121" s="30">
        <v>67640080.340000004</v>
      </c>
      <c r="D121" s="30">
        <v>70329891.329999998</v>
      </c>
      <c r="E121" s="30">
        <v>89271379.75</v>
      </c>
      <c r="F121" s="30">
        <v>87784319.980000004</v>
      </c>
      <c r="G121" s="30"/>
      <c r="H121" s="30">
        <v>20332302875.830002</v>
      </c>
      <c r="I121" s="30">
        <v>21929893115</v>
      </c>
      <c r="J121" s="30">
        <v>24598008265.709999</v>
      </c>
      <c r="K121" s="30">
        <v>26443869573.98</v>
      </c>
      <c r="L121" s="31">
        <v>28607547050.419998</v>
      </c>
    </row>
    <row r="122" spans="1:12" ht="26.25">
      <c r="A122" s="28" t="s">
        <v>120</v>
      </c>
      <c r="B122" s="32">
        <v>0.1033</v>
      </c>
      <c r="C122" s="32">
        <v>0.1052</v>
      </c>
      <c r="D122" s="32">
        <v>0.1099</v>
      </c>
      <c r="E122" s="32">
        <v>0.115</v>
      </c>
      <c r="F122" s="32">
        <v>0.1225</v>
      </c>
      <c r="G122" s="32"/>
      <c r="H122" s="32">
        <v>8.9599999999999999E-2</v>
      </c>
      <c r="I122" s="32">
        <v>9.2999999999999999E-2</v>
      </c>
      <c r="J122" s="32">
        <v>9.98E-2</v>
      </c>
      <c r="K122" s="32">
        <v>0.10390000000000001</v>
      </c>
      <c r="L122" s="33">
        <v>0.1095</v>
      </c>
    </row>
    <row r="123" spans="1:12">
      <c r="A123" s="28" t="s">
        <v>121</v>
      </c>
      <c r="B123" s="30">
        <v>770.19</v>
      </c>
      <c r="C123" s="30">
        <v>831.67</v>
      </c>
      <c r="D123" s="30">
        <v>901.27</v>
      </c>
      <c r="E123" s="30">
        <v>962.18</v>
      </c>
      <c r="F123" s="30">
        <v>1068.73</v>
      </c>
      <c r="G123" s="30"/>
      <c r="H123" s="30">
        <v>740.38</v>
      </c>
      <c r="I123" s="30">
        <v>811.7</v>
      </c>
      <c r="J123" s="30">
        <v>916.86</v>
      </c>
      <c r="K123" s="30">
        <v>976.73</v>
      </c>
      <c r="L123" s="31">
        <v>1037.49</v>
      </c>
    </row>
    <row r="124" spans="1:12">
      <c r="A124" s="28" t="s">
        <v>122</v>
      </c>
      <c r="B124" s="30">
        <v>1023.1</v>
      </c>
      <c r="C124" s="30">
        <v>1114.1099999999999</v>
      </c>
      <c r="D124" s="30">
        <v>1201.6199999999999</v>
      </c>
      <c r="E124" s="30">
        <v>1260.25</v>
      </c>
      <c r="F124" s="30">
        <v>1402.33</v>
      </c>
      <c r="G124" s="30"/>
      <c r="H124" s="30">
        <v>1178.06</v>
      </c>
      <c r="I124" s="30">
        <v>1290.96</v>
      </c>
      <c r="J124" s="30">
        <v>1452.82</v>
      </c>
      <c r="K124" s="30">
        <v>1546.26</v>
      </c>
      <c r="L124" s="31">
        <v>1642.26</v>
      </c>
    </row>
    <row r="125" spans="1:12">
      <c r="A125" s="28" t="s">
        <v>123</v>
      </c>
      <c r="B125" s="30">
        <v>71601600.650000006</v>
      </c>
      <c r="C125" s="30">
        <v>70493258.150000006</v>
      </c>
      <c r="D125" s="30">
        <v>72525985.319999993</v>
      </c>
      <c r="E125" s="30">
        <v>92878202.560000002</v>
      </c>
      <c r="F125" s="30">
        <v>91460213.099999994</v>
      </c>
      <c r="G125" s="30"/>
      <c r="H125" s="30">
        <v>20870374051.84</v>
      </c>
      <c r="I125" s="30">
        <v>22289978585.759998</v>
      </c>
      <c r="J125" s="30">
        <v>25039237370.09</v>
      </c>
      <c r="K125" s="30">
        <v>26862594590.599998</v>
      </c>
      <c r="L125" s="31">
        <v>28838804996.34</v>
      </c>
    </row>
    <row r="126" spans="1:12" ht="26.25">
      <c r="A126" s="28" t="s">
        <v>124</v>
      </c>
      <c r="B126" s="32">
        <v>0.1135</v>
      </c>
      <c r="C126" s="32">
        <v>0.1145</v>
      </c>
      <c r="D126" s="32">
        <v>0.1183</v>
      </c>
      <c r="E126" s="32">
        <v>0.1241</v>
      </c>
      <c r="F126" s="32">
        <v>0.13289999999999999</v>
      </c>
      <c r="G126" s="32"/>
      <c r="H126" s="32">
        <v>9.5799999999999996E-2</v>
      </c>
      <c r="I126" s="32">
        <v>9.8900000000000002E-2</v>
      </c>
      <c r="J126" s="32">
        <v>0.1067</v>
      </c>
      <c r="K126" s="32">
        <v>0.1109</v>
      </c>
      <c r="L126" s="33">
        <v>0.1168</v>
      </c>
    </row>
    <row r="127" spans="1:12">
      <c r="A127" s="28" t="s">
        <v>125</v>
      </c>
      <c r="B127" s="30">
        <v>799.99</v>
      </c>
      <c r="C127" s="30">
        <v>866.76</v>
      </c>
      <c r="D127" s="30">
        <v>929.42</v>
      </c>
      <c r="E127" s="30">
        <v>1001.06</v>
      </c>
      <c r="F127" s="30">
        <v>1113.48</v>
      </c>
      <c r="G127" s="30"/>
      <c r="H127" s="30">
        <v>759.97</v>
      </c>
      <c r="I127" s="30">
        <v>825.02</v>
      </c>
      <c r="J127" s="30">
        <v>933.31</v>
      </c>
      <c r="K127" s="30">
        <v>992.2</v>
      </c>
      <c r="L127" s="31">
        <v>1045.8800000000001</v>
      </c>
    </row>
    <row r="128" spans="1:12">
      <c r="A128" s="28" t="s">
        <v>126</v>
      </c>
      <c r="B128" s="30">
        <v>1062.69</v>
      </c>
      <c r="C128" s="30">
        <v>1161.1099999999999</v>
      </c>
      <c r="D128" s="30">
        <v>1239.1500000000001</v>
      </c>
      <c r="E128" s="30">
        <v>1311.17</v>
      </c>
      <c r="F128" s="30">
        <v>1461.05</v>
      </c>
      <c r="G128" s="30"/>
      <c r="H128" s="30">
        <v>1209.23</v>
      </c>
      <c r="I128" s="30">
        <v>1312.15</v>
      </c>
      <c r="J128" s="30">
        <v>1478.88</v>
      </c>
      <c r="K128" s="30">
        <v>1570.74</v>
      </c>
      <c r="L128" s="31">
        <v>1655.54</v>
      </c>
    </row>
    <row r="129" spans="1:12">
      <c r="A129" s="28" t="s">
        <v>127</v>
      </c>
      <c r="B129" s="14">
        <v>67378</v>
      </c>
      <c r="C129" s="14">
        <v>60712</v>
      </c>
      <c r="D129" s="14">
        <v>58529</v>
      </c>
      <c r="E129" s="14">
        <v>70836</v>
      </c>
      <c r="F129" s="14">
        <v>62599</v>
      </c>
      <c r="G129" s="14"/>
      <c r="H129" s="14">
        <v>17259182</v>
      </c>
      <c r="I129" s="14">
        <v>16987335</v>
      </c>
      <c r="J129" s="14">
        <v>16931207</v>
      </c>
      <c r="K129" s="14">
        <v>17101858</v>
      </c>
      <c r="L129" s="15">
        <v>17419608</v>
      </c>
    </row>
    <row r="130" spans="1:12">
      <c r="A130" s="28" t="s">
        <v>128</v>
      </c>
      <c r="B130" s="32">
        <v>0.75280000000000002</v>
      </c>
      <c r="C130" s="32">
        <v>0.74650000000000005</v>
      </c>
      <c r="D130" s="32">
        <v>0.75</v>
      </c>
      <c r="E130" s="32">
        <v>0.76349999999999996</v>
      </c>
      <c r="F130" s="32">
        <v>0.7621</v>
      </c>
      <c r="G130" s="32"/>
      <c r="H130" s="32">
        <v>0.62849999999999995</v>
      </c>
      <c r="I130" s="32">
        <v>0.62880000000000003</v>
      </c>
      <c r="J130" s="32">
        <v>0.63109999999999999</v>
      </c>
      <c r="K130" s="32">
        <v>0.63170000000000004</v>
      </c>
      <c r="L130" s="33">
        <v>0.63170000000000004</v>
      </c>
    </row>
    <row r="131" spans="1:12">
      <c r="A131" s="28" t="s">
        <v>129</v>
      </c>
      <c r="B131" s="14">
        <v>4477</v>
      </c>
      <c r="C131" s="14">
        <v>4500</v>
      </c>
      <c r="D131" s="14">
        <v>4636</v>
      </c>
      <c r="E131" s="14">
        <v>4884</v>
      </c>
      <c r="F131" s="14">
        <v>4996</v>
      </c>
      <c r="G131" s="14"/>
      <c r="H131" s="14">
        <v>3675</v>
      </c>
      <c r="I131" s="14">
        <v>3720</v>
      </c>
      <c r="J131" s="14">
        <v>3817</v>
      </c>
      <c r="K131" s="14">
        <v>3875</v>
      </c>
      <c r="L131" s="15">
        <v>3929</v>
      </c>
    </row>
    <row r="132" spans="1:12">
      <c r="A132" s="28" t="s">
        <v>130</v>
      </c>
      <c r="B132" s="30">
        <v>3181676.2</v>
      </c>
      <c r="C132" s="30">
        <v>3359405.91</v>
      </c>
      <c r="D132" s="30">
        <v>3434902.84</v>
      </c>
      <c r="E132" s="30">
        <v>4274224.78</v>
      </c>
      <c r="F132" s="30">
        <v>3956992.83</v>
      </c>
      <c r="G132" s="30"/>
      <c r="H132" s="30">
        <v>598988381.53999996</v>
      </c>
      <c r="I132" s="30">
        <v>631700153.22000003</v>
      </c>
      <c r="J132" s="30">
        <v>669412631.92999995</v>
      </c>
      <c r="K132" s="30">
        <v>721918655.45000005</v>
      </c>
      <c r="L132" s="31">
        <v>762343908.87</v>
      </c>
    </row>
    <row r="133" spans="1:12" ht="26.25">
      <c r="A133" s="28" t="s">
        <v>131</v>
      </c>
      <c r="B133" s="32">
        <v>4.7999999999999996E-3</v>
      </c>
      <c r="C133" s="32">
        <v>5.1999999999999998E-3</v>
      </c>
      <c r="D133" s="32">
        <v>5.4000000000000003E-3</v>
      </c>
      <c r="E133" s="32">
        <v>5.4999999999999997E-3</v>
      </c>
      <c r="F133" s="32">
        <v>5.4999999999999997E-3</v>
      </c>
      <c r="G133" s="32"/>
      <c r="H133" s="32">
        <v>2.5999999999999999E-3</v>
      </c>
      <c r="I133" s="32">
        <v>2.7000000000000001E-3</v>
      </c>
      <c r="J133" s="32">
        <v>2.7000000000000001E-3</v>
      </c>
      <c r="K133" s="32">
        <v>2.8E-3</v>
      </c>
      <c r="L133" s="33">
        <v>2.8999999999999998E-3</v>
      </c>
    </row>
    <row r="134" spans="1:12">
      <c r="A134" s="28" t="s">
        <v>132</v>
      </c>
      <c r="B134" s="30">
        <v>35.549999999999997</v>
      </c>
      <c r="C134" s="30">
        <v>41.31</v>
      </c>
      <c r="D134" s="30">
        <v>44.02</v>
      </c>
      <c r="E134" s="30">
        <v>46.07</v>
      </c>
      <c r="F134" s="30">
        <v>48.17</v>
      </c>
      <c r="G134" s="30"/>
      <c r="H134" s="30">
        <v>21.81</v>
      </c>
      <c r="I134" s="30">
        <v>23.38</v>
      </c>
      <c r="J134" s="30">
        <v>24.95</v>
      </c>
      <c r="K134" s="30">
        <v>26.66</v>
      </c>
      <c r="L134" s="31">
        <v>27.65</v>
      </c>
    </row>
    <row r="135" spans="1:12">
      <c r="A135" s="28" t="s">
        <v>133</v>
      </c>
      <c r="B135" s="30">
        <v>293.3</v>
      </c>
      <c r="C135" s="30">
        <v>329.26</v>
      </c>
      <c r="D135" s="30">
        <v>343.46</v>
      </c>
      <c r="E135" s="30">
        <v>343.84</v>
      </c>
      <c r="F135" s="30">
        <v>357.13</v>
      </c>
      <c r="G135" s="30"/>
      <c r="H135" s="30">
        <v>331.11</v>
      </c>
      <c r="I135" s="30">
        <v>345.19</v>
      </c>
      <c r="J135" s="30">
        <v>359.52</v>
      </c>
      <c r="K135" s="30">
        <v>370.01</v>
      </c>
      <c r="L135" s="31">
        <v>377.47</v>
      </c>
    </row>
    <row r="136" spans="1:12">
      <c r="A136" s="28" t="s">
        <v>134</v>
      </c>
      <c r="B136" s="30">
        <v>3520676.97</v>
      </c>
      <c r="C136" s="30">
        <v>3714663.32</v>
      </c>
      <c r="D136" s="30">
        <v>3810165.32</v>
      </c>
      <c r="E136" s="30">
        <v>4816725.3</v>
      </c>
      <c r="F136" s="30">
        <v>4287210.3</v>
      </c>
      <c r="G136" s="30"/>
      <c r="H136" s="30">
        <v>636795857.42999995</v>
      </c>
      <c r="I136" s="30">
        <v>672238925.20000005</v>
      </c>
      <c r="J136" s="30">
        <v>710165366.61000001</v>
      </c>
      <c r="K136" s="30">
        <v>762317386.76999998</v>
      </c>
      <c r="L136" s="31">
        <v>829301202.51999998</v>
      </c>
    </row>
    <row r="137" spans="1:12" ht="26.25">
      <c r="A137" s="28" t="s">
        <v>135</v>
      </c>
      <c r="B137" s="32">
        <v>5.5999999999999999E-3</v>
      </c>
      <c r="C137" s="32">
        <v>6.0000000000000001E-3</v>
      </c>
      <c r="D137" s="32">
        <v>6.1999999999999998E-3</v>
      </c>
      <c r="E137" s="32">
        <v>6.4000000000000003E-3</v>
      </c>
      <c r="F137" s="32">
        <v>6.1999999999999998E-3</v>
      </c>
      <c r="G137" s="32"/>
      <c r="H137" s="32">
        <v>2.8999999999999998E-3</v>
      </c>
      <c r="I137" s="32">
        <v>3.0000000000000001E-3</v>
      </c>
      <c r="J137" s="32">
        <v>3.0000000000000001E-3</v>
      </c>
      <c r="K137" s="32">
        <v>3.0999999999999999E-3</v>
      </c>
      <c r="L137" s="33">
        <v>3.3999999999999998E-3</v>
      </c>
    </row>
    <row r="138" spans="1:12">
      <c r="A138" s="28" t="s">
        <v>136</v>
      </c>
      <c r="B138" s="30">
        <v>39.340000000000003</v>
      </c>
      <c r="C138" s="30">
        <v>45.67</v>
      </c>
      <c r="D138" s="30">
        <v>48.83</v>
      </c>
      <c r="E138" s="30">
        <v>51.92</v>
      </c>
      <c r="F138" s="30">
        <v>52.19</v>
      </c>
      <c r="G138" s="30"/>
      <c r="H138" s="30">
        <v>23.19</v>
      </c>
      <c r="I138" s="30">
        <v>24.88</v>
      </c>
      <c r="J138" s="30">
        <v>26.47</v>
      </c>
      <c r="K138" s="30">
        <v>28.16</v>
      </c>
      <c r="L138" s="31">
        <v>30.08</v>
      </c>
    </row>
    <row r="139" spans="1:12">
      <c r="A139" s="28" t="s">
        <v>137</v>
      </c>
      <c r="B139" s="30">
        <v>324.55</v>
      </c>
      <c r="C139" s="30">
        <v>364.08</v>
      </c>
      <c r="D139" s="30">
        <v>380.98</v>
      </c>
      <c r="E139" s="30">
        <v>387.48</v>
      </c>
      <c r="F139" s="30">
        <v>386.93</v>
      </c>
      <c r="G139" s="30"/>
      <c r="H139" s="30">
        <v>352.01</v>
      </c>
      <c r="I139" s="30">
        <v>367.34</v>
      </c>
      <c r="J139" s="30">
        <v>381.41</v>
      </c>
      <c r="K139" s="30">
        <v>390.71</v>
      </c>
      <c r="L139" s="31">
        <v>410.62</v>
      </c>
    </row>
    <row r="140" spans="1:12">
      <c r="A140" s="28" t="s">
        <v>138</v>
      </c>
      <c r="B140" s="14">
        <v>10848</v>
      </c>
      <c r="C140" s="14">
        <v>10203</v>
      </c>
      <c r="D140" s="14">
        <v>10001</v>
      </c>
      <c r="E140" s="14">
        <v>12431</v>
      </c>
      <c r="F140" s="14">
        <v>11080</v>
      </c>
      <c r="G140" s="14"/>
      <c r="H140" s="14">
        <v>1809028</v>
      </c>
      <c r="I140" s="14">
        <v>1830023</v>
      </c>
      <c r="J140" s="14">
        <v>1861960</v>
      </c>
      <c r="K140" s="14">
        <v>1951088</v>
      </c>
      <c r="L140" s="15">
        <v>2019618</v>
      </c>
    </row>
    <row r="141" spans="1:12">
      <c r="A141" s="28" t="s">
        <v>139</v>
      </c>
      <c r="B141" s="32">
        <v>0.1212</v>
      </c>
      <c r="C141" s="32">
        <v>0.1255</v>
      </c>
      <c r="D141" s="32">
        <v>0.12820000000000001</v>
      </c>
      <c r="E141" s="32">
        <v>0.13400000000000001</v>
      </c>
      <c r="F141" s="32">
        <v>0.13489999999999999</v>
      </c>
      <c r="G141" s="32"/>
      <c r="H141" s="32">
        <v>6.59E-2</v>
      </c>
      <c r="I141" s="32">
        <v>6.7699999999999996E-2</v>
      </c>
      <c r="J141" s="32">
        <v>6.9400000000000003E-2</v>
      </c>
      <c r="K141" s="32">
        <v>7.2099999999999997E-2</v>
      </c>
      <c r="L141" s="33">
        <v>7.3200000000000001E-2</v>
      </c>
    </row>
    <row r="142" spans="1:12">
      <c r="A142" s="28" t="s">
        <v>140</v>
      </c>
      <c r="B142" s="14">
        <v>517</v>
      </c>
      <c r="C142" s="14">
        <v>533</v>
      </c>
      <c r="D142" s="14">
        <v>540</v>
      </c>
      <c r="E142" s="14">
        <v>553</v>
      </c>
      <c r="F142" s="14">
        <v>557</v>
      </c>
      <c r="G142" s="14"/>
      <c r="H142" s="14">
        <v>308</v>
      </c>
      <c r="I142" s="14">
        <v>316</v>
      </c>
      <c r="J142" s="14">
        <v>323</v>
      </c>
      <c r="K142" s="14">
        <v>330</v>
      </c>
      <c r="L142" s="15">
        <v>334</v>
      </c>
    </row>
    <row r="143" spans="1:12">
      <c r="A143" s="28" t="s">
        <v>141</v>
      </c>
      <c r="B143" s="30">
        <v>4595530.2300000004</v>
      </c>
      <c r="C143" s="30">
        <v>4775608.01</v>
      </c>
      <c r="D143" s="30">
        <v>4854088.57</v>
      </c>
      <c r="E143" s="30">
        <v>6082306.6500000004</v>
      </c>
      <c r="F143" s="30">
        <v>4999115.18</v>
      </c>
      <c r="G143" s="30"/>
      <c r="H143" s="30">
        <v>1987099575.4400001</v>
      </c>
      <c r="I143" s="30">
        <v>2118190012.5599999</v>
      </c>
      <c r="J143" s="30">
        <v>2213800257.6999998</v>
      </c>
      <c r="K143" s="30">
        <v>2286199124.29</v>
      </c>
      <c r="L143" s="31">
        <v>2336837604.6199999</v>
      </c>
    </row>
    <row r="144" spans="1:12" ht="26.25">
      <c r="A144" s="28" t="s">
        <v>142</v>
      </c>
      <c r="B144" s="32">
        <v>6.8999999999999999E-3</v>
      </c>
      <c r="C144" s="32">
        <v>7.4000000000000003E-3</v>
      </c>
      <c r="D144" s="32">
        <v>7.6E-3</v>
      </c>
      <c r="E144" s="32">
        <v>7.7999999999999996E-3</v>
      </c>
      <c r="F144" s="32">
        <v>7.0000000000000001E-3</v>
      </c>
      <c r="G144" s="32"/>
      <c r="H144" s="32">
        <v>8.8000000000000005E-3</v>
      </c>
      <c r="I144" s="32">
        <v>8.9999999999999993E-3</v>
      </c>
      <c r="J144" s="32">
        <v>8.9999999999999993E-3</v>
      </c>
      <c r="K144" s="32">
        <v>8.9999999999999993E-3</v>
      </c>
      <c r="L144" s="33">
        <v>8.8999999999999999E-3</v>
      </c>
    </row>
    <row r="145" spans="1:12">
      <c r="A145" s="28" t="s">
        <v>143</v>
      </c>
      <c r="B145" s="30">
        <v>51.35</v>
      </c>
      <c r="C145" s="30">
        <v>58.72</v>
      </c>
      <c r="D145" s="30">
        <v>62.2</v>
      </c>
      <c r="E145" s="30">
        <v>65.56</v>
      </c>
      <c r="F145" s="30">
        <v>60.86</v>
      </c>
      <c r="G145" s="30"/>
      <c r="H145" s="30">
        <v>72.36</v>
      </c>
      <c r="I145" s="30">
        <v>78.400000000000006</v>
      </c>
      <c r="J145" s="30">
        <v>82.52</v>
      </c>
      <c r="K145" s="30">
        <v>84.44</v>
      </c>
      <c r="L145" s="31">
        <v>84.75</v>
      </c>
    </row>
    <row r="146" spans="1:12">
      <c r="A146" s="28" t="s">
        <v>144</v>
      </c>
      <c r="B146" s="30">
        <v>886.65</v>
      </c>
      <c r="C146" s="30">
        <v>908.43</v>
      </c>
      <c r="D146" s="30">
        <v>943.82</v>
      </c>
      <c r="E146" s="30">
        <v>939.64</v>
      </c>
      <c r="F146" s="30">
        <v>956.59</v>
      </c>
      <c r="G146" s="30"/>
      <c r="H146" s="30">
        <v>713.62</v>
      </c>
      <c r="I146" s="30">
        <v>746.98</v>
      </c>
      <c r="J146" s="30">
        <v>773.9</v>
      </c>
      <c r="K146" s="30">
        <v>794.49</v>
      </c>
      <c r="L146" s="31">
        <v>807.43</v>
      </c>
    </row>
    <row r="147" spans="1:12">
      <c r="A147" s="28" t="s">
        <v>145</v>
      </c>
      <c r="B147" s="30">
        <v>4886598.96</v>
      </c>
      <c r="C147" s="30">
        <v>5448259.4299999997</v>
      </c>
      <c r="D147" s="30">
        <v>5209862.63</v>
      </c>
      <c r="E147" s="30">
        <v>6522646.5199999996</v>
      </c>
      <c r="F147" s="30">
        <v>5262300.79</v>
      </c>
      <c r="G147" s="30"/>
      <c r="H147" s="30">
        <v>2111354863.5799999</v>
      </c>
      <c r="I147" s="30">
        <v>2284101216.7199998</v>
      </c>
      <c r="J147" s="30">
        <v>2297325270.73</v>
      </c>
      <c r="K147" s="30">
        <v>2367445505.21</v>
      </c>
      <c r="L147" s="31">
        <v>2363304225.5799999</v>
      </c>
    </row>
    <row r="148" spans="1:12" ht="26.25">
      <c r="A148" s="28" t="s">
        <v>146</v>
      </c>
      <c r="B148" s="32">
        <v>7.7000000000000002E-3</v>
      </c>
      <c r="C148" s="32">
        <v>8.8999999999999999E-3</v>
      </c>
      <c r="D148" s="32">
        <v>8.5000000000000006E-3</v>
      </c>
      <c r="E148" s="32">
        <v>8.6999999999999994E-3</v>
      </c>
      <c r="F148" s="32">
        <v>7.6E-3</v>
      </c>
      <c r="G148" s="32"/>
      <c r="H148" s="32">
        <v>9.7000000000000003E-3</v>
      </c>
      <c r="I148" s="32">
        <v>1.01E-2</v>
      </c>
      <c r="J148" s="32">
        <v>9.7999999999999997E-3</v>
      </c>
      <c r="K148" s="32">
        <v>9.7999999999999997E-3</v>
      </c>
      <c r="L148" s="33">
        <v>9.5999999999999992E-3</v>
      </c>
    </row>
    <row r="149" spans="1:12">
      <c r="A149" s="28" t="s">
        <v>147</v>
      </c>
      <c r="B149" s="30">
        <v>54.6</v>
      </c>
      <c r="C149" s="30">
        <v>66.989999999999995</v>
      </c>
      <c r="D149" s="30">
        <v>66.760000000000005</v>
      </c>
      <c r="E149" s="30">
        <v>70.3</v>
      </c>
      <c r="F149" s="30">
        <v>64.069999999999993</v>
      </c>
      <c r="G149" s="30"/>
      <c r="H149" s="30">
        <v>76.88</v>
      </c>
      <c r="I149" s="30">
        <v>84.54</v>
      </c>
      <c r="J149" s="30">
        <v>85.63</v>
      </c>
      <c r="K149" s="30">
        <v>87.44</v>
      </c>
      <c r="L149" s="31">
        <v>85.71</v>
      </c>
    </row>
    <row r="150" spans="1:12">
      <c r="A150" s="28" t="s">
        <v>148</v>
      </c>
      <c r="B150" s="30">
        <v>942.81</v>
      </c>
      <c r="C150" s="30">
        <v>1036.3800000000001</v>
      </c>
      <c r="D150" s="30">
        <v>1013</v>
      </c>
      <c r="E150" s="30">
        <v>1007.67</v>
      </c>
      <c r="F150" s="30">
        <v>1006.95</v>
      </c>
      <c r="G150" s="30"/>
      <c r="H150" s="30">
        <v>758.24</v>
      </c>
      <c r="I150" s="30">
        <v>805.49</v>
      </c>
      <c r="J150" s="30">
        <v>803.1</v>
      </c>
      <c r="K150" s="30">
        <v>822.72</v>
      </c>
      <c r="L150" s="31">
        <v>816.58</v>
      </c>
    </row>
    <row r="151" spans="1:12">
      <c r="A151" s="28" t="s">
        <v>149</v>
      </c>
      <c r="B151" s="14">
        <v>5183</v>
      </c>
      <c r="C151" s="14">
        <v>5257</v>
      </c>
      <c r="D151" s="14">
        <v>5143</v>
      </c>
      <c r="E151" s="14">
        <v>6473</v>
      </c>
      <c r="F151" s="14">
        <v>5226</v>
      </c>
      <c r="G151" s="14"/>
      <c r="H151" s="14">
        <v>2784550</v>
      </c>
      <c r="I151" s="14">
        <v>2835678</v>
      </c>
      <c r="J151" s="14">
        <v>2860570</v>
      </c>
      <c r="K151" s="14">
        <v>2877567</v>
      </c>
      <c r="L151" s="15">
        <v>2894150</v>
      </c>
    </row>
    <row r="152" spans="1:12">
      <c r="A152" s="28" t="s">
        <v>150</v>
      </c>
      <c r="B152" s="32">
        <v>5.79E-2</v>
      </c>
      <c r="C152" s="32">
        <v>6.4600000000000005E-2</v>
      </c>
      <c r="D152" s="32">
        <v>6.59E-2</v>
      </c>
      <c r="E152" s="32">
        <v>6.9800000000000001E-2</v>
      </c>
      <c r="F152" s="32">
        <v>6.3600000000000004E-2</v>
      </c>
      <c r="G152" s="32"/>
      <c r="H152" s="32">
        <v>0.1014</v>
      </c>
      <c r="I152" s="32">
        <v>0.105</v>
      </c>
      <c r="J152" s="32">
        <v>0.1066</v>
      </c>
      <c r="K152" s="32">
        <v>0.10630000000000001</v>
      </c>
      <c r="L152" s="33">
        <v>0.105</v>
      </c>
    </row>
    <row r="153" spans="1:12">
      <c r="A153" s="28" t="s">
        <v>151</v>
      </c>
      <c r="B153" s="14">
        <v>121</v>
      </c>
      <c r="C153" s="14">
        <v>145</v>
      </c>
      <c r="D153" s="14">
        <v>149</v>
      </c>
      <c r="E153" s="14">
        <v>153</v>
      </c>
      <c r="F153" s="14">
        <v>107</v>
      </c>
      <c r="G153" s="14"/>
      <c r="H153" s="14">
        <v>177</v>
      </c>
      <c r="I153" s="14">
        <v>193</v>
      </c>
      <c r="J153" s="14">
        <v>202</v>
      </c>
      <c r="K153" s="14">
        <v>204</v>
      </c>
      <c r="L153" s="15">
        <v>173</v>
      </c>
    </row>
    <row r="154" spans="1:12">
      <c r="A154" s="28" t="s">
        <v>152</v>
      </c>
      <c r="B154" s="30">
        <v>53508806.149999999</v>
      </c>
      <c r="C154" s="30">
        <v>50172428.990000002</v>
      </c>
      <c r="D154" s="30">
        <v>50963863.399999999</v>
      </c>
      <c r="E154" s="30">
        <v>63647189.990000002</v>
      </c>
      <c r="F154" s="30">
        <v>59211809.600000001</v>
      </c>
      <c r="G154" s="30"/>
      <c r="H154" s="30">
        <v>21234187619.34</v>
      </c>
      <c r="I154" s="30">
        <v>21616132448.240002</v>
      </c>
      <c r="J154" s="30">
        <v>22547526369.43</v>
      </c>
      <c r="K154" s="30">
        <v>23899003710.75</v>
      </c>
      <c r="L154" s="31">
        <v>24717308404.43</v>
      </c>
    </row>
    <row r="155" spans="1:12" ht="26.25">
      <c r="A155" s="28" t="s">
        <v>153</v>
      </c>
      <c r="B155" s="32">
        <v>8.0199999999999994E-2</v>
      </c>
      <c r="C155" s="32">
        <v>7.8100000000000003E-2</v>
      </c>
      <c r="D155" s="32">
        <v>7.9600000000000004E-2</v>
      </c>
      <c r="E155" s="32">
        <v>8.2000000000000003E-2</v>
      </c>
      <c r="F155" s="32">
        <v>8.2600000000000007E-2</v>
      </c>
      <c r="G155" s="32"/>
      <c r="H155" s="32">
        <v>9.3600000000000003E-2</v>
      </c>
      <c r="I155" s="32">
        <v>9.1700000000000004E-2</v>
      </c>
      <c r="J155" s="32">
        <v>9.1399999999999995E-2</v>
      </c>
      <c r="K155" s="32">
        <v>9.3899999999999997E-2</v>
      </c>
      <c r="L155" s="33">
        <v>9.4600000000000004E-2</v>
      </c>
    </row>
    <row r="156" spans="1:12">
      <c r="A156" s="28" t="s">
        <v>154</v>
      </c>
      <c r="B156" s="30">
        <v>597.84</v>
      </c>
      <c r="C156" s="30">
        <v>616.9</v>
      </c>
      <c r="D156" s="30">
        <v>653.1</v>
      </c>
      <c r="E156" s="30">
        <v>686</v>
      </c>
      <c r="F156" s="30">
        <v>720.87</v>
      </c>
      <c r="G156" s="30"/>
      <c r="H156" s="30">
        <v>773.22</v>
      </c>
      <c r="I156" s="30">
        <v>800.08</v>
      </c>
      <c r="J156" s="30">
        <v>840.43</v>
      </c>
      <c r="K156" s="30">
        <v>882.74</v>
      </c>
      <c r="L156" s="31">
        <v>896.41</v>
      </c>
    </row>
    <row r="157" spans="1:12">
      <c r="A157" s="28" t="s">
        <v>155</v>
      </c>
      <c r="B157" s="30">
        <v>655.78</v>
      </c>
      <c r="C157" s="30">
        <v>679.63</v>
      </c>
      <c r="D157" s="30">
        <v>721.92</v>
      </c>
      <c r="E157" s="30">
        <v>754.61</v>
      </c>
      <c r="F157" s="30">
        <v>803.9</v>
      </c>
      <c r="G157" s="30"/>
      <c r="H157" s="30">
        <v>854.26</v>
      </c>
      <c r="I157" s="30">
        <v>884.28</v>
      </c>
      <c r="J157" s="30">
        <v>929.22</v>
      </c>
      <c r="K157" s="30">
        <v>978.2</v>
      </c>
      <c r="L157" s="31">
        <v>1000.91</v>
      </c>
    </row>
    <row r="158" spans="1:12">
      <c r="A158" s="28" t="s">
        <v>156</v>
      </c>
      <c r="B158" s="30">
        <v>55335443.380000003</v>
      </c>
      <c r="C158" s="30">
        <v>52246836.799999997</v>
      </c>
      <c r="D158" s="30">
        <v>53280568.350000001</v>
      </c>
      <c r="E158" s="30">
        <v>66328624.960000001</v>
      </c>
      <c r="F158" s="30">
        <v>61008672.289999999</v>
      </c>
      <c r="G158" s="30"/>
      <c r="H158" s="30">
        <v>21486838130.669998</v>
      </c>
      <c r="I158" s="30">
        <v>21854237538.209999</v>
      </c>
      <c r="J158" s="30">
        <v>22777482140.41</v>
      </c>
      <c r="K158" s="30">
        <v>24238262034.119999</v>
      </c>
      <c r="L158" s="31">
        <v>24732467795.41</v>
      </c>
    </row>
    <row r="159" spans="1:12" ht="26.25">
      <c r="A159" s="28" t="s">
        <v>157</v>
      </c>
      <c r="B159" s="32">
        <v>8.77E-2</v>
      </c>
      <c r="C159" s="32">
        <v>8.4900000000000003E-2</v>
      </c>
      <c r="D159" s="32">
        <v>8.6900000000000005E-2</v>
      </c>
      <c r="E159" s="32">
        <v>8.8599999999999998E-2</v>
      </c>
      <c r="F159" s="32">
        <v>8.8700000000000001E-2</v>
      </c>
      <c r="G159" s="32"/>
      <c r="H159" s="32">
        <v>9.8599999999999993E-2</v>
      </c>
      <c r="I159" s="32">
        <v>9.69E-2</v>
      </c>
      <c r="J159" s="32">
        <v>9.7000000000000003E-2</v>
      </c>
      <c r="K159" s="32">
        <v>0.1</v>
      </c>
      <c r="L159" s="33">
        <v>0.1002</v>
      </c>
    </row>
    <row r="160" spans="1:12">
      <c r="A160" s="28" t="s">
        <v>158</v>
      </c>
      <c r="B160" s="30">
        <v>618.25</v>
      </c>
      <c r="C160" s="30">
        <v>642.41</v>
      </c>
      <c r="D160" s="30">
        <v>682.79</v>
      </c>
      <c r="E160" s="30">
        <v>714.9</v>
      </c>
      <c r="F160" s="30">
        <v>742.75</v>
      </c>
      <c r="G160" s="30"/>
      <c r="H160" s="30">
        <v>782.42</v>
      </c>
      <c r="I160" s="30">
        <v>808.9</v>
      </c>
      <c r="J160" s="30">
        <v>849.01</v>
      </c>
      <c r="K160" s="30">
        <v>895.27</v>
      </c>
      <c r="L160" s="31">
        <v>896.96</v>
      </c>
    </row>
    <row r="161" spans="1:12">
      <c r="A161" s="28" t="s">
        <v>159</v>
      </c>
      <c r="B161" s="30">
        <v>678.16</v>
      </c>
      <c r="C161" s="30">
        <v>707.73</v>
      </c>
      <c r="D161" s="30">
        <v>754.74</v>
      </c>
      <c r="E161" s="30">
        <v>786.4</v>
      </c>
      <c r="F161" s="30">
        <v>828.29</v>
      </c>
      <c r="G161" s="30"/>
      <c r="H161" s="30">
        <v>864.42</v>
      </c>
      <c r="I161" s="30">
        <v>894.02</v>
      </c>
      <c r="J161" s="30">
        <v>938.69</v>
      </c>
      <c r="K161" s="30">
        <v>992.08</v>
      </c>
      <c r="L161" s="31">
        <v>1001.53</v>
      </c>
    </row>
    <row r="162" spans="1:12">
      <c r="A162" s="28" t="s">
        <v>160</v>
      </c>
      <c r="B162" s="14">
        <v>81596</v>
      </c>
      <c r="C162" s="14">
        <v>73823</v>
      </c>
      <c r="D162" s="14">
        <v>70595</v>
      </c>
      <c r="E162" s="14">
        <v>84345</v>
      </c>
      <c r="F162" s="14">
        <v>73656</v>
      </c>
      <c r="G162" s="14"/>
      <c r="H162" s="14">
        <v>24856842</v>
      </c>
      <c r="I162" s="14">
        <v>24444801</v>
      </c>
      <c r="J162" s="14">
        <v>24265101</v>
      </c>
      <c r="K162" s="14">
        <v>24431666</v>
      </c>
      <c r="L162" s="15">
        <v>24694796</v>
      </c>
    </row>
    <row r="163" spans="1:12">
      <c r="A163" s="28" t="s">
        <v>161</v>
      </c>
      <c r="B163" s="32">
        <v>0.91169999999999995</v>
      </c>
      <c r="C163" s="32">
        <v>0.90769999999999995</v>
      </c>
      <c r="D163" s="32">
        <v>0.90469999999999995</v>
      </c>
      <c r="E163" s="32">
        <v>0.90910000000000002</v>
      </c>
      <c r="F163" s="32">
        <v>0.89670000000000005</v>
      </c>
      <c r="G163" s="32"/>
      <c r="H163" s="32">
        <v>0.90510000000000002</v>
      </c>
      <c r="I163" s="32">
        <v>0.90480000000000005</v>
      </c>
      <c r="J163" s="32">
        <v>0.90449999999999997</v>
      </c>
      <c r="K163" s="32">
        <v>0.90239999999999998</v>
      </c>
      <c r="L163" s="33">
        <v>0.89559999999999995</v>
      </c>
    </row>
    <row r="164" spans="1:12">
      <c r="A164" s="28" t="s">
        <v>162</v>
      </c>
      <c r="B164" s="14">
        <v>10372</v>
      </c>
      <c r="C164" s="14">
        <v>10490</v>
      </c>
      <c r="D164" s="14">
        <v>10669</v>
      </c>
      <c r="E164" s="14">
        <v>10691</v>
      </c>
      <c r="F164" s="14">
        <v>10877</v>
      </c>
      <c r="G164" s="14"/>
      <c r="H164" s="14">
        <v>13053</v>
      </c>
      <c r="I164" s="14">
        <v>13261</v>
      </c>
      <c r="J164" s="14">
        <v>13412</v>
      </c>
      <c r="K164" s="14">
        <v>13462</v>
      </c>
      <c r="L164" s="15">
        <v>13289</v>
      </c>
    </row>
    <row r="165" spans="1:12">
      <c r="A165" s="28" t="s">
        <v>163</v>
      </c>
      <c r="B165" s="30">
        <v>45825481.590000004</v>
      </c>
      <c r="C165" s="30">
        <v>41891721.229999997</v>
      </c>
      <c r="D165" s="30">
        <v>41218381.57</v>
      </c>
      <c r="E165" s="30">
        <v>52260978.560000002</v>
      </c>
      <c r="F165" s="30">
        <v>46891254.579999998</v>
      </c>
      <c r="G165" s="30"/>
      <c r="H165" s="30">
        <v>15353283396.809999</v>
      </c>
      <c r="I165" s="30">
        <v>15638962566.940001</v>
      </c>
      <c r="J165" s="30">
        <v>16199716985.610001</v>
      </c>
      <c r="K165" s="30">
        <v>17087213588.370001</v>
      </c>
      <c r="L165" s="31">
        <v>17755501291.189999</v>
      </c>
    </row>
    <row r="166" spans="1:12" ht="26.25">
      <c r="A166" s="28" t="s">
        <v>164</v>
      </c>
      <c r="B166" s="32">
        <v>6.8699999999999997E-2</v>
      </c>
      <c r="C166" s="32">
        <v>6.5199999999999994E-2</v>
      </c>
      <c r="D166" s="32">
        <v>6.4399999999999999E-2</v>
      </c>
      <c r="E166" s="32">
        <v>6.7299999999999999E-2</v>
      </c>
      <c r="F166" s="32">
        <v>6.54E-2</v>
      </c>
      <c r="G166" s="32"/>
      <c r="H166" s="32">
        <v>6.7699999999999996E-2</v>
      </c>
      <c r="I166" s="32">
        <v>6.6400000000000001E-2</v>
      </c>
      <c r="J166" s="32">
        <v>6.5699999999999995E-2</v>
      </c>
      <c r="K166" s="32">
        <v>6.7100000000000007E-2</v>
      </c>
      <c r="L166" s="33">
        <v>6.8000000000000005E-2</v>
      </c>
    </row>
    <row r="167" spans="1:12">
      <c r="A167" s="28" t="s">
        <v>165</v>
      </c>
      <c r="B167" s="30">
        <v>512</v>
      </c>
      <c r="C167" s="30">
        <v>515.08000000000004</v>
      </c>
      <c r="D167" s="30">
        <v>528.21</v>
      </c>
      <c r="E167" s="30">
        <v>563.28</v>
      </c>
      <c r="F167" s="30">
        <v>570.88</v>
      </c>
      <c r="G167" s="30"/>
      <c r="H167" s="30">
        <v>559.07000000000005</v>
      </c>
      <c r="I167" s="30">
        <v>578.85</v>
      </c>
      <c r="J167" s="30">
        <v>603.83000000000004</v>
      </c>
      <c r="K167" s="30">
        <v>631.14</v>
      </c>
      <c r="L167" s="31">
        <v>643.92999999999995</v>
      </c>
    </row>
    <row r="168" spans="1:12">
      <c r="A168" s="28" t="s">
        <v>166</v>
      </c>
      <c r="B168" s="30">
        <v>803.17</v>
      </c>
      <c r="C168" s="30">
        <v>809.78</v>
      </c>
      <c r="D168" s="30">
        <v>832.02</v>
      </c>
      <c r="E168" s="30">
        <v>873.96</v>
      </c>
      <c r="F168" s="30">
        <v>911.39</v>
      </c>
      <c r="G168" s="30"/>
      <c r="H168" s="30">
        <v>880.05</v>
      </c>
      <c r="I168" s="30">
        <v>904.54</v>
      </c>
      <c r="J168" s="30">
        <v>937.2</v>
      </c>
      <c r="K168" s="30">
        <v>978.25</v>
      </c>
      <c r="L168" s="31">
        <v>1007.4</v>
      </c>
    </row>
    <row r="169" spans="1:12">
      <c r="A169" s="28" t="s">
        <v>167</v>
      </c>
      <c r="B169" s="30">
        <v>46963995.359999999</v>
      </c>
      <c r="C169" s="30">
        <v>43354930.520000003</v>
      </c>
      <c r="D169" s="30">
        <v>42905176.350000001</v>
      </c>
      <c r="E169" s="30">
        <v>54220641.600000001</v>
      </c>
      <c r="F169" s="30">
        <v>47723895.119999997</v>
      </c>
      <c r="G169" s="30"/>
      <c r="H169" s="30">
        <v>15638840233.790001</v>
      </c>
      <c r="I169" s="30">
        <v>15927176348.219999</v>
      </c>
      <c r="J169" s="30">
        <v>16399435665.09</v>
      </c>
      <c r="K169" s="30">
        <v>17384352470.25</v>
      </c>
      <c r="L169" s="31">
        <v>17604426946.529999</v>
      </c>
    </row>
    <row r="170" spans="1:12" ht="26.25">
      <c r="A170" s="28" t="s">
        <v>168</v>
      </c>
      <c r="B170" s="32">
        <v>7.4399999999999994E-2</v>
      </c>
      <c r="C170" s="32">
        <v>7.0400000000000004E-2</v>
      </c>
      <c r="D170" s="32">
        <v>7.0000000000000007E-2</v>
      </c>
      <c r="E170" s="32">
        <v>7.2499999999999995E-2</v>
      </c>
      <c r="F170" s="32">
        <v>6.9400000000000003E-2</v>
      </c>
      <c r="G170" s="32"/>
      <c r="H170" s="32">
        <v>7.1800000000000003E-2</v>
      </c>
      <c r="I170" s="32">
        <v>7.0599999999999996E-2</v>
      </c>
      <c r="J170" s="32">
        <v>6.9900000000000004E-2</v>
      </c>
      <c r="K170" s="32">
        <v>7.1800000000000003E-2</v>
      </c>
      <c r="L170" s="33">
        <v>7.1300000000000002E-2</v>
      </c>
    </row>
    <row r="171" spans="1:12" ht="26.25">
      <c r="A171" s="28" t="s">
        <v>169</v>
      </c>
      <c r="B171" s="30">
        <v>524.72</v>
      </c>
      <c r="C171" s="30">
        <v>533.07000000000005</v>
      </c>
      <c r="D171" s="30">
        <v>549.83000000000004</v>
      </c>
      <c r="E171" s="30">
        <v>584.4</v>
      </c>
      <c r="F171" s="30">
        <v>581.01</v>
      </c>
      <c r="G171" s="30"/>
      <c r="H171" s="30">
        <v>569.47</v>
      </c>
      <c r="I171" s="30">
        <v>589.52</v>
      </c>
      <c r="J171" s="30">
        <v>611.27</v>
      </c>
      <c r="K171" s="30">
        <v>642.11</v>
      </c>
      <c r="L171" s="31">
        <v>638.45000000000005</v>
      </c>
    </row>
    <row r="172" spans="1:12">
      <c r="A172" s="28" t="s">
        <v>170</v>
      </c>
      <c r="B172" s="30">
        <v>823.12</v>
      </c>
      <c r="C172" s="30">
        <v>838.07</v>
      </c>
      <c r="D172" s="30">
        <v>866.07</v>
      </c>
      <c r="E172" s="30">
        <v>906.73</v>
      </c>
      <c r="F172" s="30">
        <v>927.58</v>
      </c>
      <c r="G172" s="30"/>
      <c r="H172" s="30">
        <v>896.42</v>
      </c>
      <c r="I172" s="30">
        <v>921.21</v>
      </c>
      <c r="J172" s="30">
        <v>948.75</v>
      </c>
      <c r="K172" s="30">
        <v>995.26</v>
      </c>
      <c r="L172" s="31">
        <v>998.83</v>
      </c>
    </row>
    <row r="173" spans="1:12">
      <c r="A173" s="28" t="s">
        <v>171</v>
      </c>
      <c r="B173" s="14">
        <v>57056</v>
      </c>
      <c r="C173" s="14">
        <v>51732</v>
      </c>
      <c r="D173" s="14">
        <v>49540</v>
      </c>
      <c r="E173" s="14">
        <v>59798</v>
      </c>
      <c r="F173" s="14">
        <v>51450</v>
      </c>
      <c r="G173" s="14"/>
      <c r="H173" s="14">
        <v>17445889</v>
      </c>
      <c r="I173" s="14">
        <v>17289463</v>
      </c>
      <c r="J173" s="14">
        <v>17285240</v>
      </c>
      <c r="K173" s="14">
        <v>17467209</v>
      </c>
      <c r="L173" s="15">
        <v>17625026</v>
      </c>
    </row>
    <row r="174" spans="1:12">
      <c r="A174" s="28" t="s">
        <v>172</v>
      </c>
      <c r="B174" s="32">
        <v>0.63749999999999996</v>
      </c>
      <c r="C174" s="32">
        <v>0.6361</v>
      </c>
      <c r="D174" s="32">
        <v>0.63490000000000002</v>
      </c>
      <c r="E174" s="32">
        <v>0.64449999999999996</v>
      </c>
      <c r="F174" s="32">
        <v>0.62639999999999996</v>
      </c>
      <c r="G174" s="32"/>
      <c r="H174" s="32">
        <v>0.63529999999999998</v>
      </c>
      <c r="I174" s="32">
        <v>0.63990000000000002</v>
      </c>
      <c r="J174" s="32">
        <v>0.64429999999999998</v>
      </c>
      <c r="K174" s="32">
        <v>0.6452</v>
      </c>
      <c r="L174" s="33">
        <v>0.63919999999999999</v>
      </c>
    </row>
    <row r="175" spans="1:12" ht="26.25">
      <c r="A175" s="28" t="s">
        <v>173</v>
      </c>
      <c r="B175" s="14">
        <v>3747</v>
      </c>
      <c r="C175" s="14">
        <v>3854</v>
      </c>
      <c r="D175" s="14">
        <v>4007</v>
      </c>
      <c r="E175" s="14">
        <v>4090</v>
      </c>
      <c r="F175" s="14">
        <v>4084</v>
      </c>
      <c r="G175" s="14"/>
      <c r="H175" s="14">
        <v>4441</v>
      </c>
      <c r="I175" s="14">
        <v>4597</v>
      </c>
      <c r="J175" s="14">
        <v>4789</v>
      </c>
      <c r="K175" s="14">
        <v>4847</v>
      </c>
      <c r="L175" s="15">
        <v>4836</v>
      </c>
    </row>
    <row r="176" spans="1:12">
      <c r="A176" s="28" t="s">
        <v>174</v>
      </c>
      <c r="B176" s="30">
        <v>18298552.52</v>
      </c>
      <c r="C176" s="30">
        <v>16290875.949999999</v>
      </c>
      <c r="D176" s="30">
        <v>15070422.15</v>
      </c>
      <c r="E176" s="30">
        <v>16880044.82</v>
      </c>
      <c r="F176" s="30">
        <v>13572531.130000001</v>
      </c>
      <c r="G176" s="30"/>
      <c r="H176" s="30">
        <v>7862813345.3299999</v>
      </c>
      <c r="I176" s="30">
        <v>8015683696.2399998</v>
      </c>
      <c r="J176" s="30">
        <v>7852944139.2399998</v>
      </c>
      <c r="K176" s="30">
        <v>7367445701.0200005</v>
      </c>
      <c r="L176" s="31">
        <v>7203521888.6199999</v>
      </c>
    </row>
    <row r="177" spans="1:12" ht="26.25">
      <c r="A177" s="28" t="s">
        <v>175</v>
      </c>
      <c r="B177" s="32">
        <v>2.7400000000000001E-2</v>
      </c>
      <c r="C177" s="32">
        <v>2.53E-2</v>
      </c>
      <c r="D177" s="32">
        <v>2.35E-2</v>
      </c>
      <c r="E177" s="32">
        <v>2.18E-2</v>
      </c>
      <c r="F177" s="32">
        <v>1.89E-2</v>
      </c>
      <c r="G177" s="32"/>
      <c r="H177" s="32">
        <v>3.4700000000000002E-2</v>
      </c>
      <c r="I177" s="32">
        <v>3.4000000000000002E-2</v>
      </c>
      <c r="J177" s="32">
        <v>3.1800000000000002E-2</v>
      </c>
      <c r="K177" s="32">
        <v>2.8899999999999999E-2</v>
      </c>
      <c r="L177" s="33">
        <v>2.76E-2</v>
      </c>
    </row>
    <row r="178" spans="1:12">
      <c r="A178" s="28" t="s">
        <v>176</v>
      </c>
      <c r="B178" s="30">
        <v>204.45</v>
      </c>
      <c r="C178" s="30">
        <v>200.31</v>
      </c>
      <c r="D178" s="30">
        <v>193.13</v>
      </c>
      <c r="E178" s="30">
        <v>181.94</v>
      </c>
      <c r="F178" s="30">
        <v>165.24</v>
      </c>
      <c r="G178" s="30"/>
      <c r="H178" s="30">
        <v>286.32</v>
      </c>
      <c r="I178" s="30">
        <v>296.69</v>
      </c>
      <c r="J178" s="30">
        <v>292.70999999999998</v>
      </c>
      <c r="K178" s="30">
        <v>272.12</v>
      </c>
      <c r="L178" s="31">
        <v>261.25</v>
      </c>
    </row>
    <row r="179" spans="1:12">
      <c r="A179" s="28" t="s">
        <v>177</v>
      </c>
      <c r="B179" s="30">
        <v>281.52999999999997</v>
      </c>
      <c r="C179" s="30">
        <v>277.07</v>
      </c>
      <c r="D179" s="30">
        <v>269.68</v>
      </c>
      <c r="E179" s="30">
        <v>250.86</v>
      </c>
      <c r="F179" s="30">
        <v>230.51</v>
      </c>
      <c r="G179" s="30"/>
      <c r="H179" s="30">
        <v>400.07</v>
      </c>
      <c r="I179" s="30">
        <v>413.31</v>
      </c>
      <c r="J179" s="30">
        <v>407.82</v>
      </c>
      <c r="K179" s="30">
        <v>382.36</v>
      </c>
      <c r="L179" s="31">
        <v>370.63</v>
      </c>
    </row>
    <row r="180" spans="1:12">
      <c r="A180" s="28" t="s">
        <v>178</v>
      </c>
      <c r="B180" s="30">
        <v>19339576.460000001</v>
      </c>
      <c r="C180" s="30">
        <v>17135476.890000001</v>
      </c>
      <c r="D180" s="30">
        <v>15789341.51</v>
      </c>
      <c r="E180" s="30">
        <v>17599665.030000001</v>
      </c>
      <c r="F180" s="30">
        <v>13847413.84</v>
      </c>
      <c r="G180" s="30"/>
      <c r="H180" s="30">
        <v>8444167699.8299999</v>
      </c>
      <c r="I180" s="30">
        <v>8391465350.0600004</v>
      </c>
      <c r="J180" s="30">
        <v>8142171924.5</v>
      </c>
      <c r="K180" s="30">
        <v>7540354591.6000004</v>
      </c>
      <c r="L180" s="31">
        <v>7067921091.8999996</v>
      </c>
    </row>
    <row r="181" spans="1:12" ht="26.25">
      <c r="A181" s="28" t="s">
        <v>179</v>
      </c>
      <c r="B181" s="32">
        <v>3.0700000000000002E-2</v>
      </c>
      <c r="C181" s="32">
        <v>2.7799999999999998E-2</v>
      </c>
      <c r="D181" s="32">
        <v>2.58E-2</v>
      </c>
      <c r="E181" s="32">
        <v>2.35E-2</v>
      </c>
      <c r="F181" s="32">
        <v>2.01E-2</v>
      </c>
      <c r="G181" s="32"/>
      <c r="H181" s="32">
        <v>3.8699999999999998E-2</v>
      </c>
      <c r="I181" s="32">
        <v>3.7199999999999997E-2</v>
      </c>
      <c r="J181" s="32">
        <v>3.4700000000000002E-2</v>
      </c>
      <c r="K181" s="32">
        <v>3.1099999999999999E-2</v>
      </c>
      <c r="L181" s="33">
        <v>2.86E-2</v>
      </c>
    </row>
    <row r="182" spans="1:12">
      <c r="A182" s="28" t="s">
        <v>180</v>
      </c>
      <c r="B182" s="30">
        <v>216.08</v>
      </c>
      <c r="C182" s="30">
        <v>210.69</v>
      </c>
      <c r="D182" s="30">
        <v>202.34</v>
      </c>
      <c r="E182" s="30">
        <v>189.69</v>
      </c>
      <c r="F182" s="30">
        <v>168.59</v>
      </c>
      <c r="G182" s="30"/>
      <c r="H182" s="30">
        <v>307.49</v>
      </c>
      <c r="I182" s="30">
        <v>310.60000000000002</v>
      </c>
      <c r="J182" s="30">
        <v>303.49</v>
      </c>
      <c r="K182" s="30">
        <v>278.51</v>
      </c>
      <c r="L182" s="31">
        <v>256.33</v>
      </c>
    </row>
    <row r="183" spans="1:12">
      <c r="A183" s="28" t="s">
        <v>181</v>
      </c>
      <c r="B183" s="30">
        <v>297.55</v>
      </c>
      <c r="C183" s="30">
        <v>291.43</v>
      </c>
      <c r="D183" s="30">
        <v>282.54000000000002</v>
      </c>
      <c r="E183" s="30">
        <v>261.55</v>
      </c>
      <c r="F183" s="30">
        <v>235.18</v>
      </c>
      <c r="G183" s="30"/>
      <c r="H183" s="30">
        <v>429.65</v>
      </c>
      <c r="I183" s="30">
        <v>432.69</v>
      </c>
      <c r="J183" s="30">
        <v>422.84</v>
      </c>
      <c r="K183" s="30">
        <v>391.33</v>
      </c>
      <c r="L183" s="31">
        <v>363.65</v>
      </c>
    </row>
    <row r="184" spans="1:12">
      <c r="A184" s="28" t="s">
        <v>182</v>
      </c>
      <c r="B184" s="14">
        <v>64997</v>
      </c>
      <c r="C184" s="14">
        <v>58798</v>
      </c>
      <c r="D184" s="14">
        <v>55883</v>
      </c>
      <c r="E184" s="14">
        <v>67290</v>
      </c>
      <c r="F184" s="14">
        <v>58881</v>
      </c>
      <c r="G184" s="14"/>
      <c r="H184" s="14">
        <v>19653735</v>
      </c>
      <c r="I184" s="14">
        <v>19393764</v>
      </c>
      <c r="J184" s="14">
        <v>19256084</v>
      </c>
      <c r="K184" s="14">
        <v>19268461</v>
      </c>
      <c r="L184" s="15">
        <v>19436032</v>
      </c>
    </row>
    <row r="185" spans="1:12">
      <c r="A185" s="28" t="s">
        <v>183</v>
      </c>
      <c r="B185" s="32">
        <v>0.72619999999999996</v>
      </c>
      <c r="C185" s="32">
        <v>0.72299999999999998</v>
      </c>
      <c r="D185" s="32">
        <v>0.71609999999999996</v>
      </c>
      <c r="E185" s="32">
        <v>0.72529999999999994</v>
      </c>
      <c r="F185" s="32">
        <v>0.71679999999999999</v>
      </c>
      <c r="G185" s="32"/>
      <c r="H185" s="32">
        <v>0.7157</v>
      </c>
      <c r="I185" s="32">
        <v>0.71779999999999999</v>
      </c>
      <c r="J185" s="32">
        <v>0.7177</v>
      </c>
      <c r="K185" s="32">
        <v>0.7117</v>
      </c>
      <c r="L185" s="33">
        <v>0.70489999999999997</v>
      </c>
    </row>
    <row r="186" spans="1:12">
      <c r="A186" s="28" t="s">
        <v>184</v>
      </c>
      <c r="B186" s="14">
        <v>4010</v>
      </c>
      <c r="C186" s="14">
        <v>4059</v>
      </c>
      <c r="D186" s="14">
        <v>4088</v>
      </c>
      <c r="E186" s="14">
        <v>4164</v>
      </c>
      <c r="F186" s="14">
        <v>4130</v>
      </c>
      <c r="G186" s="14"/>
      <c r="H186" s="14">
        <v>4191</v>
      </c>
      <c r="I186" s="14">
        <v>4303</v>
      </c>
      <c r="J186" s="14">
        <v>4369</v>
      </c>
      <c r="K186" s="14">
        <v>4329</v>
      </c>
      <c r="L186" s="15">
        <v>4248</v>
      </c>
    </row>
    <row r="187" spans="1:12">
      <c r="A187" s="28" t="s">
        <v>185</v>
      </c>
      <c r="B187" s="30">
        <v>20360788.920000002</v>
      </c>
      <c r="C187" s="30">
        <v>19709895.68</v>
      </c>
      <c r="D187" s="30">
        <v>17876627.27</v>
      </c>
      <c r="E187" s="30">
        <v>22279364.68</v>
      </c>
      <c r="F187" s="30">
        <v>19713858.449999999</v>
      </c>
      <c r="G187" s="30"/>
      <c r="H187" s="30">
        <v>6073422015.4799995</v>
      </c>
      <c r="I187" s="30">
        <v>6243194821.5299997</v>
      </c>
      <c r="J187" s="30">
        <v>5760696615.9899998</v>
      </c>
      <c r="K187" s="30">
        <v>5904270688.8800001</v>
      </c>
      <c r="L187" s="31">
        <v>5685381085.9300003</v>
      </c>
    </row>
    <row r="188" spans="1:12" ht="26.25">
      <c r="A188" s="28" t="s">
        <v>186</v>
      </c>
      <c r="B188" s="32">
        <v>3.0499999999999999E-2</v>
      </c>
      <c r="C188" s="32">
        <v>3.0700000000000002E-2</v>
      </c>
      <c r="D188" s="32">
        <v>2.7900000000000001E-2</v>
      </c>
      <c r="E188" s="32">
        <v>2.87E-2</v>
      </c>
      <c r="F188" s="32">
        <v>2.75E-2</v>
      </c>
      <c r="G188" s="32"/>
      <c r="H188" s="32">
        <v>2.6800000000000001E-2</v>
      </c>
      <c r="I188" s="32">
        <v>2.6499999999999999E-2</v>
      </c>
      <c r="J188" s="32">
        <v>2.3400000000000001E-2</v>
      </c>
      <c r="K188" s="32">
        <v>2.3199999999999998E-2</v>
      </c>
      <c r="L188" s="33">
        <v>2.18E-2</v>
      </c>
    </row>
    <row r="189" spans="1:12">
      <c r="A189" s="28" t="s">
        <v>187</v>
      </c>
      <c r="B189" s="30">
        <v>227.49</v>
      </c>
      <c r="C189" s="30">
        <v>242.34</v>
      </c>
      <c r="D189" s="30">
        <v>229.09</v>
      </c>
      <c r="E189" s="30">
        <v>240.13</v>
      </c>
      <c r="F189" s="30">
        <v>240.01</v>
      </c>
      <c r="G189" s="30"/>
      <c r="H189" s="30">
        <v>221.16</v>
      </c>
      <c r="I189" s="30">
        <v>231.08</v>
      </c>
      <c r="J189" s="30">
        <v>214.72</v>
      </c>
      <c r="K189" s="30">
        <v>218.08</v>
      </c>
      <c r="L189" s="31">
        <v>206.19</v>
      </c>
    </row>
    <row r="190" spans="1:12">
      <c r="A190" s="28" t="s">
        <v>188</v>
      </c>
      <c r="B190" s="30">
        <v>711.54</v>
      </c>
      <c r="C190" s="30">
        <v>746.39</v>
      </c>
      <c r="D190" s="30">
        <v>696.35</v>
      </c>
      <c r="E190" s="30">
        <v>724.58</v>
      </c>
      <c r="F190" s="30">
        <v>720.06</v>
      </c>
      <c r="G190" s="30"/>
      <c r="H190" s="30">
        <v>772.05</v>
      </c>
      <c r="I190" s="30">
        <v>793.81</v>
      </c>
      <c r="J190" s="30">
        <v>727.95</v>
      </c>
      <c r="K190" s="30">
        <v>737.31</v>
      </c>
      <c r="L190" s="31">
        <v>710.22</v>
      </c>
    </row>
    <row r="191" spans="1:12">
      <c r="A191" s="28" t="s">
        <v>189</v>
      </c>
      <c r="B191" s="30">
        <v>20525960.059999999</v>
      </c>
      <c r="C191" s="30">
        <v>19843558.68</v>
      </c>
      <c r="D191" s="30">
        <v>17982745.77</v>
      </c>
      <c r="E191" s="30">
        <v>22428635.48</v>
      </c>
      <c r="F191" s="30">
        <v>19874367.010000002</v>
      </c>
      <c r="G191" s="30"/>
      <c r="H191" s="30">
        <v>6118062699.6300001</v>
      </c>
      <c r="I191" s="30">
        <v>6287159815.7399998</v>
      </c>
      <c r="J191" s="30">
        <v>5808292287.2200003</v>
      </c>
      <c r="K191" s="30">
        <v>5950382374.4700003</v>
      </c>
      <c r="L191" s="31">
        <v>5735134841.1199999</v>
      </c>
    </row>
    <row r="192" spans="1:12" ht="26.25">
      <c r="A192" s="28" t="s">
        <v>190</v>
      </c>
      <c r="B192" s="32">
        <v>3.2500000000000001E-2</v>
      </c>
      <c r="C192" s="32">
        <v>3.2199999999999999E-2</v>
      </c>
      <c r="D192" s="32">
        <v>2.93E-2</v>
      </c>
      <c r="E192" s="32">
        <v>0.03</v>
      </c>
      <c r="F192" s="32">
        <v>2.8899999999999999E-2</v>
      </c>
      <c r="G192" s="32"/>
      <c r="H192" s="32">
        <v>2.81E-2</v>
      </c>
      <c r="I192" s="32">
        <v>2.7900000000000001E-2</v>
      </c>
      <c r="J192" s="32">
        <v>2.47E-2</v>
      </c>
      <c r="K192" s="32">
        <v>2.46E-2</v>
      </c>
      <c r="L192" s="33">
        <v>2.3199999999999998E-2</v>
      </c>
    </row>
    <row r="193" spans="1:12">
      <c r="A193" s="28" t="s">
        <v>191</v>
      </c>
      <c r="B193" s="30">
        <v>229.33</v>
      </c>
      <c r="C193" s="30">
        <v>243.99</v>
      </c>
      <c r="D193" s="30">
        <v>230.45</v>
      </c>
      <c r="E193" s="30">
        <v>241.74</v>
      </c>
      <c r="F193" s="30">
        <v>241.96</v>
      </c>
      <c r="G193" s="30"/>
      <c r="H193" s="30">
        <v>222.78</v>
      </c>
      <c r="I193" s="30">
        <v>232.71</v>
      </c>
      <c r="J193" s="30">
        <v>216.5</v>
      </c>
      <c r="K193" s="30">
        <v>219.78</v>
      </c>
      <c r="L193" s="31">
        <v>207.99</v>
      </c>
    </row>
    <row r="194" spans="1:12">
      <c r="A194" s="28" t="s">
        <v>192</v>
      </c>
      <c r="B194" s="30">
        <v>717.31</v>
      </c>
      <c r="C194" s="30">
        <v>751.45</v>
      </c>
      <c r="D194" s="30">
        <v>700.48</v>
      </c>
      <c r="E194" s="30">
        <v>729.43</v>
      </c>
      <c r="F194" s="30">
        <v>725.92</v>
      </c>
      <c r="G194" s="30"/>
      <c r="H194" s="30">
        <v>777.73</v>
      </c>
      <c r="I194" s="30">
        <v>799.4</v>
      </c>
      <c r="J194" s="30">
        <v>733.96</v>
      </c>
      <c r="K194" s="30">
        <v>743.07</v>
      </c>
      <c r="L194" s="31">
        <v>716.44</v>
      </c>
    </row>
    <row r="195" spans="1:12">
      <c r="A195" s="28" t="s">
        <v>193</v>
      </c>
      <c r="B195" s="14">
        <v>28615</v>
      </c>
      <c r="C195" s="14">
        <v>26407</v>
      </c>
      <c r="D195" s="14">
        <v>25672</v>
      </c>
      <c r="E195" s="14">
        <v>30748</v>
      </c>
      <c r="F195" s="14">
        <v>27378</v>
      </c>
      <c r="G195" s="14"/>
      <c r="H195" s="14">
        <v>7866583</v>
      </c>
      <c r="I195" s="14">
        <v>7864804</v>
      </c>
      <c r="J195" s="14">
        <v>7913595</v>
      </c>
      <c r="K195" s="14">
        <v>8007852</v>
      </c>
      <c r="L195" s="15">
        <v>8005069</v>
      </c>
    </row>
    <row r="196" spans="1:12">
      <c r="A196" s="28" t="s">
        <v>194</v>
      </c>
      <c r="B196" s="32">
        <v>0.31969999999999998</v>
      </c>
      <c r="C196" s="32">
        <v>0.32469999999999999</v>
      </c>
      <c r="D196" s="32">
        <v>0.32900000000000001</v>
      </c>
      <c r="E196" s="32">
        <v>0.33139999999999997</v>
      </c>
      <c r="F196" s="32">
        <v>0.33329999999999999</v>
      </c>
      <c r="G196" s="32"/>
      <c r="H196" s="32">
        <v>0.28649999999999998</v>
      </c>
      <c r="I196" s="32">
        <v>0.29110000000000003</v>
      </c>
      <c r="J196" s="32">
        <v>0.29499999999999998</v>
      </c>
      <c r="K196" s="32">
        <v>0.29580000000000001</v>
      </c>
      <c r="L196" s="33">
        <v>0.2903</v>
      </c>
    </row>
    <row r="197" spans="1:12">
      <c r="A197" s="28" t="s">
        <v>195</v>
      </c>
      <c r="B197" s="14">
        <v>2042</v>
      </c>
      <c r="C197" s="14">
        <v>2128</v>
      </c>
      <c r="D197" s="14">
        <v>2092</v>
      </c>
      <c r="E197" s="14">
        <v>2129</v>
      </c>
      <c r="F197" s="14">
        <v>2191</v>
      </c>
      <c r="G197" s="14"/>
      <c r="H197" s="14">
        <v>1884</v>
      </c>
      <c r="I197" s="14">
        <v>1952</v>
      </c>
      <c r="J197" s="14">
        <v>1931</v>
      </c>
      <c r="K197" s="14">
        <v>1959</v>
      </c>
      <c r="L197" s="15">
        <v>1913</v>
      </c>
    </row>
    <row r="198" spans="1:12">
      <c r="A198" s="28" t="s">
        <v>196</v>
      </c>
      <c r="B198" s="30">
        <v>13465051.58</v>
      </c>
      <c r="C198" s="30">
        <v>12214659.880000001</v>
      </c>
      <c r="D198" s="30">
        <v>12331160.369999999</v>
      </c>
      <c r="E198" s="30">
        <v>14143282.52</v>
      </c>
      <c r="F198" s="30">
        <v>12051603</v>
      </c>
      <c r="G198" s="30"/>
      <c r="H198" s="30">
        <v>6161384808.6899996</v>
      </c>
      <c r="I198" s="30">
        <v>6465573833.5</v>
      </c>
      <c r="J198" s="30">
        <v>6948226512.3299999</v>
      </c>
      <c r="K198" s="30">
        <v>7139369486.7299995</v>
      </c>
      <c r="L198" s="31">
        <v>7306299645.8000002</v>
      </c>
    </row>
    <row r="199" spans="1:12" ht="26.25">
      <c r="A199" s="28" t="s">
        <v>197</v>
      </c>
      <c r="B199" s="32">
        <v>2.0199999999999999E-2</v>
      </c>
      <c r="C199" s="32">
        <v>1.9E-2</v>
      </c>
      <c r="D199" s="32">
        <v>1.9300000000000001E-2</v>
      </c>
      <c r="E199" s="32">
        <v>1.8200000000000001E-2</v>
      </c>
      <c r="F199" s="32">
        <v>1.6799999999999999E-2</v>
      </c>
      <c r="G199" s="32"/>
      <c r="H199" s="32">
        <v>2.7199999999999998E-2</v>
      </c>
      <c r="I199" s="32">
        <v>2.7400000000000001E-2</v>
      </c>
      <c r="J199" s="32">
        <v>2.8199999999999999E-2</v>
      </c>
      <c r="K199" s="32">
        <v>2.8000000000000001E-2</v>
      </c>
      <c r="L199" s="33">
        <v>2.8000000000000001E-2</v>
      </c>
    </row>
    <row r="200" spans="1:12">
      <c r="A200" s="28" t="s">
        <v>198</v>
      </c>
      <c r="B200" s="30">
        <v>150.44</v>
      </c>
      <c r="C200" s="30">
        <v>150.19</v>
      </c>
      <c r="D200" s="30">
        <v>158.02000000000001</v>
      </c>
      <c r="E200" s="30">
        <v>152.44</v>
      </c>
      <c r="F200" s="30">
        <v>146.72</v>
      </c>
      <c r="G200" s="30"/>
      <c r="H200" s="30">
        <v>224.36</v>
      </c>
      <c r="I200" s="30">
        <v>239.31</v>
      </c>
      <c r="J200" s="30">
        <v>258.99</v>
      </c>
      <c r="K200" s="30">
        <v>263.7</v>
      </c>
      <c r="L200" s="31">
        <v>264.97000000000003</v>
      </c>
    </row>
    <row r="201" spans="1:12">
      <c r="A201" s="28" t="s">
        <v>199</v>
      </c>
      <c r="B201" s="30">
        <v>198.25</v>
      </c>
      <c r="C201" s="30">
        <v>199.03</v>
      </c>
      <c r="D201" s="30">
        <v>211.23</v>
      </c>
      <c r="E201" s="30">
        <v>203.68</v>
      </c>
      <c r="F201" s="30">
        <v>195.8</v>
      </c>
      <c r="G201" s="30"/>
      <c r="H201" s="30">
        <v>283.39999999999998</v>
      </c>
      <c r="I201" s="30">
        <v>301.33999999999997</v>
      </c>
      <c r="J201" s="30">
        <v>325.48</v>
      </c>
      <c r="K201" s="30">
        <v>332.22</v>
      </c>
      <c r="L201" s="31">
        <v>332.02</v>
      </c>
    </row>
    <row r="202" spans="1:12">
      <c r="A202" s="28" t="s">
        <v>200</v>
      </c>
      <c r="B202" s="30">
        <v>13955644.73</v>
      </c>
      <c r="C202" s="30">
        <v>12710351.470000001</v>
      </c>
      <c r="D202" s="30">
        <v>12876823.5</v>
      </c>
      <c r="E202" s="30">
        <v>14729625.289999999</v>
      </c>
      <c r="F202" s="30">
        <v>12439914.17</v>
      </c>
      <c r="G202" s="30"/>
      <c r="H202" s="30">
        <v>6340305781.96</v>
      </c>
      <c r="I202" s="30">
        <v>6630046984.9899998</v>
      </c>
      <c r="J202" s="30">
        <v>7112977644.3800001</v>
      </c>
      <c r="K202" s="30">
        <v>7300011146.4200001</v>
      </c>
      <c r="L202" s="31">
        <v>7394067744.96</v>
      </c>
    </row>
    <row r="203" spans="1:12" ht="26.25">
      <c r="A203" s="28" t="s">
        <v>201</v>
      </c>
      <c r="B203" s="32">
        <v>2.2100000000000002E-2</v>
      </c>
      <c r="C203" s="32">
        <v>2.06E-2</v>
      </c>
      <c r="D203" s="32">
        <v>2.1000000000000001E-2</v>
      </c>
      <c r="E203" s="32">
        <v>1.9699999999999999E-2</v>
      </c>
      <c r="F203" s="32">
        <v>1.8100000000000002E-2</v>
      </c>
      <c r="G203" s="32"/>
      <c r="H203" s="32">
        <v>2.9100000000000001E-2</v>
      </c>
      <c r="I203" s="32">
        <v>2.9399999999999999E-2</v>
      </c>
      <c r="J203" s="32">
        <v>3.0300000000000001E-2</v>
      </c>
      <c r="K203" s="32">
        <v>3.0099999999999998E-2</v>
      </c>
      <c r="L203" s="33">
        <v>2.9899999999999999E-2</v>
      </c>
    </row>
    <row r="204" spans="1:12">
      <c r="A204" s="28" t="s">
        <v>202</v>
      </c>
      <c r="B204" s="30">
        <v>155.91999999999999</v>
      </c>
      <c r="C204" s="30">
        <v>156.28</v>
      </c>
      <c r="D204" s="30">
        <v>165.02</v>
      </c>
      <c r="E204" s="30">
        <v>158.76</v>
      </c>
      <c r="F204" s="30">
        <v>151.44999999999999</v>
      </c>
      <c r="G204" s="30"/>
      <c r="H204" s="30">
        <v>230.88</v>
      </c>
      <c r="I204" s="30">
        <v>245.4</v>
      </c>
      <c r="J204" s="30">
        <v>265.13</v>
      </c>
      <c r="K204" s="30">
        <v>269.63</v>
      </c>
      <c r="L204" s="31">
        <v>268.16000000000003</v>
      </c>
    </row>
    <row r="205" spans="1:12">
      <c r="A205" s="28" t="s">
        <v>203</v>
      </c>
      <c r="B205" s="30">
        <v>205.47</v>
      </c>
      <c r="C205" s="30">
        <v>207.11</v>
      </c>
      <c r="D205" s="30">
        <v>220.58</v>
      </c>
      <c r="E205" s="30">
        <v>212.13</v>
      </c>
      <c r="F205" s="30">
        <v>202.11</v>
      </c>
      <c r="G205" s="30"/>
      <c r="H205" s="30">
        <v>291.63</v>
      </c>
      <c r="I205" s="30">
        <v>309.01</v>
      </c>
      <c r="J205" s="30">
        <v>333.19</v>
      </c>
      <c r="K205" s="30">
        <v>339.69</v>
      </c>
      <c r="L205" s="31">
        <v>336.01</v>
      </c>
    </row>
    <row r="206" spans="1:12">
      <c r="A206" s="28" t="s">
        <v>204</v>
      </c>
      <c r="B206" s="14">
        <v>67919</v>
      </c>
      <c r="C206" s="14">
        <v>61370</v>
      </c>
      <c r="D206" s="14">
        <v>58377</v>
      </c>
      <c r="E206" s="14">
        <v>69438</v>
      </c>
      <c r="F206" s="14">
        <v>61550</v>
      </c>
      <c r="G206" s="14"/>
      <c r="H206" s="14">
        <v>21741078</v>
      </c>
      <c r="I206" s="14">
        <v>21455931</v>
      </c>
      <c r="J206" s="14">
        <v>21347898</v>
      </c>
      <c r="K206" s="14">
        <v>21489986</v>
      </c>
      <c r="L206" s="15">
        <v>22005486</v>
      </c>
    </row>
    <row r="207" spans="1:12">
      <c r="A207" s="28" t="s">
        <v>205</v>
      </c>
      <c r="B207" s="32">
        <v>0.75880000000000003</v>
      </c>
      <c r="C207" s="32">
        <v>0.75460000000000005</v>
      </c>
      <c r="D207" s="32">
        <v>0.74809999999999999</v>
      </c>
      <c r="E207" s="32">
        <v>0.74839999999999995</v>
      </c>
      <c r="F207" s="32">
        <v>0.74929999999999997</v>
      </c>
      <c r="G207" s="32"/>
      <c r="H207" s="32">
        <v>0.79169999999999996</v>
      </c>
      <c r="I207" s="32">
        <v>0.79420000000000002</v>
      </c>
      <c r="J207" s="32">
        <v>0.79569999999999996</v>
      </c>
      <c r="K207" s="32">
        <v>0.79379999999999995</v>
      </c>
      <c r="L207" s="33">
        <v>0.79810000000000003</v>
      </c>
    </row>
    <row r="208" spans="1:12">
      <c r="A208" s="28" t="s">
        <v>206</v>
      </c>
      <c r="B208" s="14">
        <v>6995</v>
      </c>
      <c r="C208" s="14">
        <v>6886</v>
      </c>
      <c r="D208" s="14">
        <v>6889</v>
      </c>
      <c r="E208" s="14">
        <v>6765</v>
      </c>
      <c r="F208" s="14">
        <v>6575</v>
      </c>
      <c r="G208" s="14"/>
      <c r="H208" s="14">
        <v>10164</v>
      </c>
      <c r="I208" s="14">
        <v>10351</v>
      </c>
      <c r="J208" s="14">
        <v>10492</v>
      </c>
      <c r="K208" s="14">
        <v>10459</v>
      </c>
      <c r="L208" s="15">
        <v>10315</v>
      </c>
    </row>
    <row r="209" spans="1:12">
      <c r="A209" s="28" t="s">
        <v>207</v>
      </c>
      <c r="B209" s="30">
        <v>23017724.899999999</v>
      </c>
      <c r="C209" s="30">
        <v>21865781.32</v>
      </c>
      <c r="D209" s="30">
        <v>22679171.129999999</v>
      </c>
      <c r="E209" s="30">
        <v>29169340.100000001</v>
      </c>
      <c r="F209" s="30">
        <v>28206296.399999999</v>
      </c>
      <c r="G209" s="30"/>
      <c r="H209" s="30">
        <v>7249980621.9799995</v>
      </c>
      <c r="I209" s="30">
        <v>7125474523.9200001</v>
      </c>
      <c r="J209" s="30">
        <v>7391514527.1400003</v>
      </c>
      <c r="K209" s="30">
        <v>7795290325.6000004</v>
      </c>
      <c r="L209" s="31">
        <v>8396299215.8500004</v>
      </c>
    </row>
    <row r="210" spans="1:12" ht="26.25">
      <c r="A210" s="28" t="s">
        <v>208</v>
      </c>
      <c r="B210" s="32">
        <v>3.4500000000000003E-2</v>
      </c>
      <c r="C210" s="32">
        <v>3.4000000000000002E-2</v>
      </c>
      <c r="D210" s="32">
        <v>3.5400000000000001E-2</v>
      </c>
      <c r="E210" s="32">
        <v>3.7600000000000001E-2</v>
      </c>
      <c r="F210" s="32">
        <v>3.9300000000000002E-2</v>
      </c>
      <c r="G210" s="32"/>
      <c r="H210" s="32">
        <v>3.2000000000000001E-2</v>
      </c>
      <c r="I210" s="32">
        <v>3.0200000000000001E-2</v>
      </c>
      <c r="J210" s="32">
        <v>0.03</v>
      </c>
      <c r="K210" s="32">
        <v>3.0599999999999999E-2</v>
      </c>
      <c r="L210" s="33">
        <v>3.2099999999999997E-2</v>
      </c>
    </row>
    <row r="211" spans="1:12">
      <c r="A211" s="28" t="s">
        <v>209</v>
      </c>
      <c r="B211" s="30">
        <v>257.17</v>
      </c>
      <c r="C211" s="30">
        <v>268.85000000000002</v>
      </c>
      <c r="D211" s="30">
        <v>290.63</v>
      </c>
      <c r="E211" s="30">
        <v>314.39</v>
      </c>
      <c r="F211" s="30">
        <v>343.4</v>
      </c>
      <c r="G211" s="30"/>
      <c r="H211" s="30">
        <v>264</v>
      </c>
      <c r="I211" s="30">
        <v>263.74</v>
      </c>
      <c r="J211" s="30">
        <v>275.51</v>
      </c>
      <c r="K211" s="30">
        <v>287.93</v>
      </c>
      <c r="L211" s="31">
        <v>304.5</v>
      </c>
    </row>
    <row r="212" spans="1:12">
      <c r="A212" s="28" t="s">
        <v>210</v>
      </c>
      <c r="B212" s="30">
        <v>465.9</v>
      </c>
      <c r="C212" s="30">
        <v>491.32</v>
      </c>
      <c r="D212" s="30">
        <v>537.97</v>
      </c>
      <c r="E212" s="30">
        <v>530.96</v>
      </c>
      <c r="F212" s="30">
        <v>620.71</v>
      </c>
      <c r="G212" s="30"/>
      <c r="H212" s="30">
        <v>486.61</v>
      </c>
      <c r="I212" s="30">
        <v>482.42</v>
      </c>
      <c r="J212" s="30">
        <v>509.19</v>
      </c>
      <c r="K212" s="30">
        <v>508.3</v>
      </c>
      <c r="L212" s="31">
        <v>555.84</v>
      </c>
    </row>
    <row r="213" spans="1:12">
      <c r="A213" s="28" t="s">
        <v>211</v>
      </c>
      <c r="B213" s="30">
        <v>23017724.899999999</v>
      </c>
      <c r="C213" s="30">
        <v>21865781.32</v>
      </c>
      <c r="D213" s="30">
        <v>22679171.129999999</v>
      </c>
      <c r="E213" s="30">
        <v>29169340.100000001</v>
      </c>
      <c r="F213" s="30">
        <v>28206296.399999999</v>
      </c>
      <c r="G213" s="30"/>
      <c r="H213" s="30">
        <v>7249980621.9799995</v>
      </c>
      <c r="I213" s="30">
        <v>7125474523.9200001</v>
      </c>
      <c r="J213" s="30">
        <v>7391514527.1400003</v>
      </c>
      <c r="K213" s="30">
        <v>7795290325.6000004</v>
      </c>
      <c r="L213" s="31">
        <v>8396299215.8500004</v>
      </c>
    </row>
    <row r="214" spans="1:12" ht="26.25">
      <c r="A214" s="28" t="s">
        <v>212</v>
      </c>
      <c r="B214" s="32">
        <v>3.6499999999999998E-2</v>
      </c>
      <c r="C214" s="32">
        <v>3.5499999999999997E-2</v>
      </c>
      <c r="D214" s="32">
        <v>3.6999999999999998E-2</v>
      </c>
      <c r="E214" s="32">
        <v>3.9E-2</v>
      </c>
      <c r="F214" s="32">
        <v>4.1000000000000002E-2</v>
      </c>
      <c r="G214" s="32"/>
      <c r="H214" s="32">
        <v>3.3300000000000003E-2</v>
      </c>
      <c r="I214" s="32">
        <v>3.1600000000000003E-2</v>
      </c>
      <c r="J214" s="32">
        <v>3.15E-2</v>
      </c>
      <c r="K214" s="32">
        <v>3.2199999999999999E-2</v>
      </c>
      <c r="L214" s="33">
        <v>3.4000000000000002E-2</v>
      </c>
    </row>
    <row r="215" spans="1:12" ht="26.25">
      <c r="A215" s="28" t="s">
        <v>213</v>
      </c>
      <c r="B215" s="30">
        <v>257.17</v>
      </c>
      <c r="C215" s="30">
        <v>268.85000000000002</v>
      </c>
      <c r="D215" s="30">
        <v>290.63</v>
      </c>
      <c r="E215" s="30">
        <v>314.39</v>
      </c>
      <c r="F215" s="30">
        <v>343.4</v>
      </c>
      <c r="G215" s="30"/>
      <c r="H215" s="30">
        <v>264</v>
      </c>
      <c r="I215" s="30">
        <v>263.74</v>
      </c>
      <c r="J215" s="30">
        <v>275.51</v>
      </c>
      <c r="K215" s="30">
        <v>287.93</v>
      </c>
      <c r="L215" s="31">
        <v>304.5</v>
      </c>
    </row>
    <row r="216" spans="1:12">
      <c r="A216" s="28" t="s">
        <v>214</v>
      </c>
      <c r="B216" s="30">
        <v>465.9</v>
      </c>
      <c r="C216" s="30">
        <v>491.32</v>
      </c>
      <c r="D216" s="30">
        <v>537.97</v>
      </c>
      <c r="E216" s="30">
        <v>530.96</v>
      </c>
      <c r="F216" s="30">
        <v>620.71</v>
      </c>
      <c r="G216" s="30"/>
      <c r="H216" s="30">
        <v>486.61</v>
      </c>
      <c r="I216" s="30">
        <v>482.42</v>
      </c>
      <c r="J216" s="30">
        <v>509.19</v>
      </c>
      <c r="K216" s="30">
        <v>508.3</v>
      </c>
      <c r="L216" s="31">
        <v>555.84</v>
      </c>
    </row>
    <row r="217" spans="1:12">
      <c r="A217" s="28" t="s">
        <v>215</v>
      </c>
      <c r="B217" s="14">
        <v>49405</v>
      </c>
      <c r="C217" s="14">
        <v>44504</v>
      </c>
      <c r="D217" s="14">
        <v>42157</v>
      </c>
      <c r="E217" s="14">
        <v>54937</v>
      </c>
      <c r="F217" s="14">
        <v>45442</v>
      </c>
      <c r="G217" s="14"/>
      <c r="H217" s="14">
        <v>14899005</v>
      </c>
      <c r="I217" s="14">
        <v>14770145</v>
      </c>
      <c r="J217" s="14">
        <v>14516116</v>
      </c>
      <c r="K217" s="14">
        <v>15335948</v>
      </c>
      <c r="L217" s="15">
        <v>15105722</v>
      </c>
    </row>
    <row r="218" spans="1:12">
      <c r="A218" s="28" t="s">
        <v>216</v>
      </c>
      <c r="B218" s="32">
        <v>0.55200000000000005</v>
      </c>
      <c r="C218" s="32">
        <v>0.54720000000000002</v>
      </c>
      <c r="D218" s="32">
        <v>0.54020000000000001</v>
      </c>
      <c r="E218" s="32">
        <v>0.59209999999999996</v>
      </c>
      <c r="F218" s="32">
        <v>0.55320000000000003</v>
      </c>
      <c r="G218" s="32"/>
      <c r="H218" s="32">
        <v>0.54249999999999998</v>
      </c>
      <c r="I218" s="32">
        <v>0.54669999999999996</v>
      </c>
      <c r="J218" s="32">
        <v>0.54110000000000003</v>
      </c>
      <c r="K218" s="32">
        <v>0.5665</v>
      </c>
      <c r="L218" s="33">
        <v>0.54779999999999995</v>
      </c>
    </row>
    <row r="219" spans="1:12">
      <c r="A219" s="28" t="s">
        <v>217</v>
      </c>
      <c r="B219" s="30">
        <v>31669681.690000001</v>
      </c>
      <c r="C219" s="30">
        <v>30091333</v>
      </c>
      <c r="D219" s="30">
        <v>30046857.800000001</v>
      </c>
      <c r="E219" s="30">
        <v>35030378.200000003</v>
      </c>
      <c r="F219" s="30">
        <v>32447401.359999999</v>
      </c>
      <c r="G219" s="30"/>
      <c r="H219" s="30">
        <v>9382296242.0100002</v>
      </c>
      <c r="I219" s="30">
        <v>9774542536.75</v>
      </c>
      <c r="J219" s="30">
        <v>10461801095.370001</v>
      </c>
      <c r="K219" s="30">
        <v>10707337190.83</v>
      </c>
      <c r="L219" s="31">
        <v>11042415053.34</v>
      </c>
    </row>
    <row r="220" spans="1:12" ht="26.25">
      <c r="A220" s="28" t="s">
        <v>218</v>
      </c>
      <c r="B220" s="32">
        <v>4.7500000000000001E-2</v>
      </c>
      <c r="C220" s="32">
        <v>4.6800000000000001E-2</v>
      </c>
      <c r="D220" s="32">
        <v>4.7E-2</v>
      </c>
      <c r="E220" s="32">
        <v>4.5100000000000001E-2</v>
      </c>
      <c r="F220" s="32">
        <v>4.53E-2</v>
      </c>
      <c r="G220" s="32"/>
      <c r="H220" s="32">
        <v>4.1399999999999999E-2</v>
      </c>
      <c r="I220" s="32">
        <v>4.1500000000000002E-2</v>
      </c>
      <c r="J220" s="32">
        <v>4.24E-2</v>
      </c>
      <c r="K220" s="32">
        <v>4.2099999999999999E-2</v>
      </c>
      <c r="L220" s="33">
        <v>4.2299999999999997E-2</v>
      </c>
    </row>
    <row r="221" spans="1:12">
      <c r="A221" s="28" t="s">
        <v>219</v>
      </c>
      <c r="B221" s="30">
        <v>353.84</v>
      </c>
      <c r="C221" s="30">
        <v>369.99</v>
      </c>
      <c r="D221" s="30">
        <v>385.05</v>
      </c>
      <c r="E221" s="30">
        <v>377.56</v>
      </c>
      <c r="F221" s="30">
        <v>395.03</v>
      </c>
      <c r="G221" s="30"/>
      <c r="H221" s="30">
        <v>341.65</v>
      </c>
      <c r="I221" s="30">
        <v>361.79</v>
      </c>
      <c r="J221" s="30">
        <v>389.95</v>
      </c>
      <c r="K221" s="30">
        <v>395.49</v>
      </c>
      <c r="L221" s="31">
        <v>400.47</v>
      </c>
    </row>
    <row r="222" spans="1:12">
      <c r="A222" s="28" t="s">
        <v>220</v>
      </c>
      <c r="B222" s="30">
        <v>646.37</v>
      </c>
      <c r="C222" s="30">
        <v>698.11</v>
      </c>
      <c r="D222" s="30">
        <v>750.93</v>
      </c>
      <c r="E222" s="30">
        <v>726.61</v>
      </c>
      <c r="F222" s="30">
        <v>772.41</v>
      </c>
      <c r="G222" s="30"/>
      <c r="H222" s="30">
        <v>927.09</v>
      </c>
      <c r="I222" s="30">
        <v>986.49</v>
      </c>
      <c r="J222" s="30">
        <v>1060.1600000000001</v>
      </c>
      <c r="K222" s="30">
        <v>1070.1199999999999</v>
      </c>
      <c r="L222" s="31">
        <v>1110.99</v>
      </c>
    </row>
    <row r="223" spans="1:12">
      <c r="A223" s="28" t="s">
        <v>221</v>
      </c>
      <c r="B223" s="30">
        <v>32950524.370000001</v>
      </c>
      <c r="C223" s="30">
        <v>31342427.66</v>
      </c>
      <c r="D223" s="30">
        <v>31244950.59</v>
      </c>
      <c r="E223" s="30">
        <v>36540651.710000001</v>
      </c>
      <c r="F223" s="30">
        <v>32982089.350000001</v>
      </c>
      <c r="G223" s="30"/>
      <c r="H223" s="30">
        <v>9545305161.1000004</v>
      </c>
      <c r="I223" s="30">
        <v>9881841647.2800007</v>
      </c>
      <c r="J223" s="30">
        <v>10556154823.629999</v>
      </c>
      <c r="K223" s="30">
        <v>10808172483.629999</v>
      </c>
      <c r="L223" s="31">
        <v>10778325255.799999</v>
      </c>
    </row>
    <row r="224" spans="1:12" ht="26.25">
      <c r="A224" s="28" t="s">
        <v>222</v>
      </c>
      <c r="B224" s="32">
        <v>5.2200000000000003E-2</v>
      </c>
      <c r="C224" s="32">
        <v>5.0900000000000001E-2</v>
      </c>
      <c r="D224" s="32">
        <v>5.0999999999999997E-2</v>
      </c>
      <c r="E224" s="32">
        <v>4.8800000000000003E-2</v>
      </c>
      <c r="F224" s="32">
        <v>4.7899999999999998E-2</v>
      </c>
      <c r="G224" s="32"/>
      <c r="H224" s="32">
        <v>4.3799999999999999E-2</v>
      </c>
      <c r="I224" s="32">
        <v>4.3799999999999999E-2</v>
      </c>
      <c r="J224" s="32">
        <v>4.4999999999999998E-2</v>
      </c>
      <c r="K224" s="32">
        <v>4.4600000000000001E-2</v>
      </c>
      <c r="L224" s="33">
        <v>4.3700000000000003E-2</v>
      </c>
    </row>
    <row r="225" spans="1:12">
      <c r="A225" s="28" t="s">
        <v>223</v>
      </c>
      <c r="B225" s="30">
        <v>368.15</v>
      </c>
      <c r="C225" s="30">
        <v>385.37</v>
      </c>
      <c r="D225" s="30">
        <v>400.4</v>
      </c>
      <c r="E225" s="30">
        <v>393.84</v>
      </c>
      <c r="F225" s="30">
        <v>401.54</v>
      </c>
      <c r="G225" s="30"/>
      <c r="H225" s="30">
        <v>347.58</v>
      </c>
      <c r="I225" s="30">
        <v>365.76</v>
      </c>
      <c r="J225" s="30">
        <v>393.47</v>
      </c>
      <c r="K225" s="30">
        <v>399.21</v>
      </c>
      <c r="L225" s="31">
        <v>390.89</v>
      </c>
    </row>
    <row r="226" spans="1:12">
      <c r="A226" s="28" t="s">
        <v>224</v>
      </c>
      <c r="B226" s="30">
        <v>672.51</v>
      </c>
      <c r="C226" s="30">
        <v>727.14</v>
      </c>
      <c r="D226" s="30">
        <v>780.87</v>
      </c>
      <c r="E226" s="30">
        <v>757.93</v>
      </c>
      <c r="F226" s="30">
        <v>785.14</v>
      </c>
      <c r="G226" s="30"/>
      <c r="H226" s="30">
        <v>943.2</v>
      </c>
      <c r="I226" s="30">
        <v>997.32</v>
      </c>
      <c r="J226" s="30">
        <v>1069.72</v>
      </c>
      <c r="K226" s="30">
        <v>1080.2</v>
      </c>
      <c r="L226" s="31">
        <v>1084.42</v>
      </c>
    </row>
    <row r="227" spans="1:12">
      <c r="A227" s="28" t="s">
        <v>225</v>
      </c>
      <c r="B227" s="14">
        <v>48996</v>
      </c>
      <c r="C227" s="14">
        <v>43104</v>
      </c>
      <c r="D227" s="14">
        <v>40013</v>
      </c>
      <c r="E227" s="14">
        <v>48211</v>
      </c>
      <c r="F227" s="14">
        <v>42008</v>
      </c>
      <c r="G227" s="14"/>
      <c r="H227" s="14">
        <v>10120143</v>
      </c>
      <c r="I227" s="14">
        <v>9908442</v>
      </c>
      <c r="J227" s="14">
        <v>9868102</v>
      </c>
      <c r="K227" s="14">
        <v>10005730</v>
      </c>
      <c r="L227" s="15">
        <v>9939223</v>
      </c>
    </row>
    <row r="228" spans="1:12">
      <c r="A228" s="28" t="s">
        <v>226</v>
      </c>
      <c r="B228" s="32">
        <v>0.5474</v>
      </c>
      <c r="C228" s="32">
        <v>0.53</v>
      </c>
      <c r="D228" s="32">
        <v>0.51280000000000003</v>
      </c>
      <c r="E228" s="32">
        <v>0.51959999999999995</v>
      </c>
      <c r="F228" s="32">
        <v>0.51139999999999997</v>
      </c>
      <c r="G228" s="32"/>
      <c r="H228" s="32">
        <v>0.36849999999999999</v>
      </c>
      <c r="I228" s="32">
        <v>0.36670000000000003</v>
      </c>
      <c r="J228" s="32">
        <v>0.36780000000000002</v>
      </c>
      <c r="K228" s="32">
        <v>0.36959999999999998</v>
      </c>
      <c r="L228" s="33">
        <v>0.36049999999999999</v>
      </c>
    </row>
    <row r="229" spans="1:12">
      <c r="A229" s="25" t="s">
        <v>227</v>
      </c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7"/>
    </row>
    <row r="230" spans="1:12">
      <c r="A230" s="34" t="s">
        <v>228</v>
      </c>
      <c r="B230" s="14">
        <v>4309</v>
      </c>
      <c r="C230" s="14">
        <v>4041</v>
      </c>
      <c r="D230" s="14">
        <v>3724</v>
      </c>
      <c r="E230" s="14">
        <v>4029</v>
      </c>
      <c r="F230" s="14">
        <v>3869</v>
      </c>
      <c r="G230" s="14"/>
      <c r="H230" s="14">
        <v>1590579</v>
      </c>
      <c r="I230" s="14">
        <v>1563672</v>
      </c>
      <c r="J230" s="14">
        <v>1510841</v>
      </c>
      <c r="K230" s="14">
        <v>1487561</v>
      </c>
      <c r="L230" s="15">
        <v>1457571</v>
      </c>
    </row>
    <row r="231" spans="1:12">
      <c r="A231" s="35" t="s">
        <v>229</v>
      </c>
      <c r="B231" s="32">
        <v>0.1656</v>
      </c>
      <c r="C231" s="32">
        <v>0.16769999999999999</v>
      </c>
      <c r="D231" s="32">
        <v>0.16400000000000001</v>
      </c>
      <c r="E231" s="32">
        <v>0.1517</v>
      </c>
      <c r="F231" s="32">
        <v>0.16120000000000001</v>
      </c>
      <c r="G231" s="32"/>
      <c r="H231" s="32">
        <v>0.18379999999999999</v>
      </c>
      <c r="I231" s="32">
        <v>0.1847</v>
      </c>
      <c r="J231" s="32">
        <v>0.18459999999999999</v>
      </c>
      <c r="K231" s="32">
        <v>0.1825</v>
      </c>
      <c r="L231" s="33">
        <v>0.18099999999999999</v>
      </c>
    </row>
    <row r="232" spans="1:12">
      <c r="A232" s="34" t="s">
        <v>230</v>
      </c>
      <c r="B232" s="14">
        <v>48681</v>
      </c>
      <c r="C232" s="14">
        <v>47330</v>
      </c>
      <c r="D232" s="14">
        <v>44655</v>
      </c>
      <c r="E232" s="14">
        <v>54184</v>
      </c>
      <c r="F232" s="14">
        <v>50945</v>
      </c>
      <c r="G232" s="14"/>
      <c r="H232" s="14">
        <v>14317691</v>
      </c>
      <c r="I232" s="14">
        <v>14354392</v>
      </c>
      <c r="J232" s="14">
        <v>14310963</v>
      </c>
      <c r="K232" s="14">
        <v>14693891</v>
      </c>
      <c r="L232" s="15">
        <v>15086659</v>
      </c>
    </row>
    <row r="233" spans="1:12" ht="25.5">
      <c r="A233" s="34" t="s">
        <v>231</v>
      </c>
      <c r="B233" s="14">
        <v>544</v>
      </c>
      <c r="C233" s="14">
        <v>582</v>
      </c>
      <c r="D233" s="14">
        <v>572</v>
      </c>
      <c r="E233" s="14">
        <v>584</v>
      </c>
      <c r="F233" s="14">
        <v>620</v>
      </c>
      <c r="G233" s="14"/>
      <c r="H233" s="14">
        <v>521</v>
      </c>
      <c r="I233" s="14">
        <v>531</v>
      </c>
      <c r="J233" s="14">
        <v>533</v>
      </c>
      <c r="K233" s="14">
        <v>543</v>
      </c>
      <c r="L233" s="15">
        <v>547</v>
      </c>
    </row>
    <row r="234" spans="1:12">
      <c r="A234" s="25" t="s">
        <v>232</v>
      </c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7"/>
    </row>
    <row r="235" spans="1:12" ht="26.25">
      <c r="A235" s="28" t="s">
        <v>233</v>
      </c>
      <c r="B235" s="14">
        <v>182</v>
      </c>
      <c r="C235" s="14">
        <v>169</v>
      </c>
      <c r="D235" s="14">
        <v>155</v>
      </c>
      <c r="E235" s="14">
        <v>202</v>
      </c>
      <c r="F235" s="14">
        <v>175</v>
      </c>
      <c r="G235" s="14"/>
      <c r="H235" s="14">
        <v>272</v>
      </c>
      <c r="I235" s="14">
        <v>255</v>
      </c>
      <c r="J235" s="14">
        <v>242</v>
      </c>
      <c r="K235" s="14">
        <v>236</v>
      </c>
      <c r="L235" s="15">
        <v>224</v>
      </c>
    </row>
    <row r="236" spans="1:12" ht="26.25">
      <c r="A236" s="28" t="s">
        <v>234</v>
      </c>
      <c r="B236" s="14">
        <v>211</v>
      </c>
      <c r="C236" s="14">
        <v>186</v>
      </c>
      <c r="D236" s="14">
        <v>244</v>
      </c>
      <c r="E236" s="14">
        <v>173</v>
      </c>
      <c r="F236" s="14">
        <v>201</v>
      </c>
      <c r="G236" s="14"/>
      <c r="H236" s="14">
        <v>340</v>
      </c>
      <c r="I236" s="14">
        <v>322</v>
      </c>
      <c r="J236" s="14">
        <v>299</v>
      </c>
      <c r="K236" s="14">
        <v>290</v>
      </c>
      <c r="L236" s="15">
        <v>270</v>
      </c>
    </row>
    <row r="237" spans="1:12" ht="26.25">
      <c r="A237" s="28" t="s">
        <v>235</v>
      </c>
      <c r="B237" s="14">
        <v>786</v>
      </c>
      <c r="C237" s="14">
        <v>914</v>
      </c>
      <c r="D237" s="14">
        <v>888</v>
      </c>
      <c r="E237" s="14">
        <v>638</v>
      </c>
      <c r="F237" s="14">
        <v>746</v>
      </c>
      <c r="G237" s="14"/>
      <c r="H237" s="14">
        <v>852</v>
      </c>
      <c r="I237" s="14">
        <v>970</v>
      </c>
      <c r="J237" s="14">
        <v>952</v>
      </c>
      <c r="K237" s="14">
        <v>904</v>
      </c>
      <c r="L237" s="15">
        <v>864</v>
      </c>
    </row>
    <row r="238" spans="1:12" ht="26.25">
      <c r="A238" s="28" t="s">
        <v>236</v>
      </c>
      <c r="B238" s="14">
        <v>870</v>
      </c>
      <c r="C238" s="14">
        <v>1140</v>
      </c>
      <c r="D238" s="14">
        <v>982</v>
      </c>
      <c r="E238" s="14">
        <v>873</v>
      </c>
      <c r="F238" s="14">
        <v>812</v>
      </c>
      <c r="G238" s="14"/>
      <c r="H238" s="14">
        <v>1107</v>
      </c>
      <c r="I238" s="14">
        <v>1301</v>
      </c>
      <c r="J238" s="14">
        <v>1231</v>
      </c>
      <c r="K238" s="14">
        <v>1185</v>
      </c>
      <c r="L238" s="15">
        <v>1155</v>
      </c>
    </row>
    <row r="239" spans="1:12" ht="26.25">
      <c r="A239" s="28" t="s">
        <v>237</v>
      </c>
      <c r="B239" s="14">
        <v>68</v>
      </c>
      <c r="C239" s="14">
        <v>56</v>
      </c>
      <c r="D239" s="14">
        <v>83</v>
      </c>
      <c r="E239" s="14">
        <v>67</v>
      </c>
      <c r="F239" s="14">
        <v>57</v>
      </c>
      <c r="G239" s="14"/>
      <c r="H239" s="14">
        <v>103</v>
      </c>
      <c r="I239" s="14">
        <v>99</v>
      </c>
      <c r="J239" s="14">
        <v>102</v>
      </c>
      <c r="K239" s="14">
        <v>101</v>
      </c>
      <c r="L239" s="15">
        <v>95</v>
      </c>
    </row>
    <row r="240" spans="1:12" ht="26.25">
      <c r="A240" s="28" t="s">
        <v>238</v>
      </c>
      <c r="B240" s="14">
        <v>134</v>
      </c>
      <c r="C240" s="14">
        <v>102</v>
      </c>
      <c r="D240" s="14">
        <v>112</v>
      </c>
      <c r="E240" s="14">
        <v>122</v>
      </c>
      <c r="F240" s="14">
        <v>150</v>
      </c>
      <c r="G240" s="14"/>
      <c r="H240" s="14">
        <v>201</v>
      </c>
      <c r="I240" s="14">
        <v>188</v>
      </c>
      <c r="J240" s="14">
        <v>197</v>
      </c>
      <c r="K240" s="14">
        <v>196</v>
      </c>
      <c r="L240" s="15">
        <v>193</v>
      </c>
    </row>
    <row r="241" spans="1:12">
      <c r="A241" s="28" t="s">
        <v>239</v>
      </c>
      <c r="B241" s="14">
        <v>732</v>
      </c>
      <c r="C241" s="14">
        <v>635</v>
      </c>
      <c r="D241" s="14">
        <v>741</v>
      </c>
      <c r="E241" s="14">
        <v>636</v>
      </c>
      <c r="F241" s="14">
        <v>671</v>
      </c>
      <c r="G241" s="14"/>
      <c r="H241" s="14">
        <v>872</v>
      </c>
      <c r="I241" s="14">
        <v>809</v>
      </c>
      <c r="J241" s="14">
        <v>797</v>
      </c>
      <c r="K241" s="14">
        <v>755</v>
      </c>
      <c r="L241" s="15">
        <v>675</v>
      </c>
    </row>
    <row r="242" spans="1:12">
      <c r="A242" s="28" t="s">
        <v>240</v>
      </c>
      <c r="B242" s="14">
        <v>2299</v>
      </c>
      <c r="C242" s="14">
        <v>2496</v>
      </c>
      <c r="D242" s="14">
        <v>2107</v>
      </c>
      <c r="E242" s="14">
        <v>1905</v>
      </c>
      <c r="F242" s="14">
        <v>1959</v>
      </c>
      <c r="G242" s="14"/>
      <c r="H242" s="14">
        <v>2526</v>
      </c>
      <c r="I242" s="14">
        <v>2400</v>
      </c>
      <c r="J242" s="14">
        <v>2340</v>
      </c>
      <c r="K242" s="14">
        <v>2213</v>
      </c>
      <c r="L242" s="15">
        <v>2040</v>
      </c>
    </row>
    <row r="243" spans="1:12" ht="26.25">
      <c r="A243" s="28" t="s">
        <v>241</v>
      </c>
      <c r="B243" s="14">
        <v>341</v>
      </c>
      <c r="C243" s="14">
        <v>249</v>
      </c>
      <c r="D243" s="14">
        <v>227</v>
      </c>
      <c r="E243" s="14">
        <v>181</v>
      </c>
      <c r="F243" s="14">
        <v>175</v>
      </c>
      <c r="G243" s="14"/>
      <c r="H243" s="14">
        <v>376</v>
      </c>
      <c r="I243" s="14">
        <v>315</v>
      </c>
      <c r="J243" s="14">
        <v>269</v>
      </c>
      <c r="K243" s="14">
        <v>244</v>
      </c>
      <c r="L243" s="15">
        <v>232</v>
      </c>
    </row>
    <row r="244" spans="1:12" ht="26.25">
      <c r="A244" s="28" t="s">
        <v>242</v>
      </c>
      <c r="B244" s="14">
        <v>777</v>
      </c>
      <c r="C244" s="14">
        <v>618</v>
      </c>
      <c r="D244" s="14">
        <v>566</v>
      </c>
      <c r="E244" s="14">
        <v>370</v>
      </c>
      <c r="F244" s="14">
        <v>384</v>
      </c>
      <c r="G244" s="14"/>
      <c r="H244" s="14">
        <v>1023</v>
      </c>
      <c r="I244" s="14">
        <v>862</v>
      </c>
      <c r="J244" s="14">
        <v>720</v>
      </c>
      <c r="K244" s="14">
        <v>643</v>
      </c>
      <c r="L244" s="15">
        <v>623</v>
      </c>
    </row>
    <row r="245" spans="1:12" ht="26.25">
      <c r="A245" s="28" t="s">
        <v>243</v>
      </c>
      <c r="B245" s="14">
        <v>835</v>
      </c>
      <c r="C245" s="14">
        <v>740</v>
      </c>
      <c r="D245" s="14">
        <v>611</v>
      </c>
      <c r="E245" s="14">
        <v>510</v>
      </c>
      <c r="F245" s="14">
        <v>630</v>
      </c>
      <c r="G245" s="14"/>
      <c r="H245" s="14">
        <v>784</v>
      </c>
      <c r="I245" s="14">
        <v>698</v>
      </c>
      <c r="J245" s="14">
        <v>665</v>
      </c>
      <c r="K245" s="14">
        <v>636</v>
      </c>
      <c r="L245" s="15">
        <v>608</v>
      </c>
    </row>
    <row r="246" spans="1:12" ht="26.25">
      <c r="A246" s="28" t="s">
        <v>244</v>
      </c>
      <c r="B246" s="14">
        <v>1926</v>
      </c>
      <c r="C246" s="14">
        <v>1938</v>
      </c>
      <c r="D246" s="14">
        <v>1634</v>
      </c>
      <c r="E246" s="14">
        <v>1607</v>
      </c>
      <c r="F246" s="14">
        <v>1499</v>
      </c>
      <c r="G246" s="14"/>
      <c r="H246" s="14">
        <v>2013</v>
      </c>
      <c r="I246" s="14">
        <v>1886</v>
      </c>
      <c r="J246" s="14">
        <v>1702</v>
      </c>
      <c r="K246" s="14">
        <v>1662</v>
      </c>
      <c r="L246" s="15">
        <v>1630</v>
      </c>
    </row>
    <row r="247" spans="1:12">
      <c r="A247" s="28" t="s">
        <v>245</v>
      </c>
      <c r="B247" s="14">
        <v>236</v>
      </c>
      <c r="C247" s="14">
        <v>231</v>
      </c>
      <c r="D247" s="14">
        <v>213</v>
      </c>
      <c r="E247" s="14">
        <v>209</v>
      </c>
      <c r="F247" s="14">
        <v>260</v>
      </c>
      <c r="G247" s="14"/>
      <c r="H247" s="14">
        <v>315</v>
      </c>
      <c r="I247" s="14">
        <v>317</v>
      </c>
      <c r="J247" s="14">
        <v>325</v>
      </c>
      <c r="K247" s="14">
        <v>327</v>
      </c>
      <c r="L247" s="15">
        <v>307</v>
      </c>
    </row>
    <row r="248" spans="1:12">
      <c r="A248" s="28" t="s">
        <v>246</v>
      </c>
      <c r="B248" s="14">
        <v>814</v>
      </c>
      <c r="C248" s="14">
        <v>909</v>
      </c>
      <c r="D248" s="14">
        <v>1077</v>
      </c>
      <c r="E248" s="14">
        <v>827</v>
      </c>
      <c r="F248" s="14">
        <v>890</v>
      </c>
      <c r="G248" s="14"/>
      <c r="H248" s="14">
        <v>1213</v>
      </c>
      <c r="I248" s="14">
        <v>1243</v>
      </c>
      <c r="J248" s="14">
        <v>1274</v>
      </c>
      <c r="K248" s="14">
        <v>1284</v>
      </c>
      <c r="L248" s="15">
        <v>1248</v>
      </c>
    </row>
    <row r="249" spans="1:12" ht="26.25">
      <c r="A249" s="28" t="s">
        <v>247</v>
      </c>
      <c r="B249" s="14">
        <v>51</v>
      </c>
      <c r="C249" s="14" t="s">
        <v>250</v>
      </c>
      <c r="D249" s="14">
        <v>53</v>
      </c>
      <c r="E249" s="14" t="s">
        <v>250</v>
      </c>
      <c r="F249" s="14" t="s">
        <v>250</v>
      </c>
      <c r="G249" s="14"/>
      <c r="H249" s="14">
        <v>44</v>
      </c>
      <c r="I249" s="14">
        <v>40</v>
      </c>
      <c r="J249" s="14">
        <v>38</v>
      </c>
      <c r="K249" s="14">
        <v>37</v>
      </c>
      <c r="L249" s="15">
        <v>36</v>
      </c>
    </row>
    <row r="250" spans="1:12" ht="26.25">
      <c r="A250" s="36" t="s">
        <v>248</v>
      </c>
      <c r="B250" s="37">
        <v>35</v>
      </c>
      <c r="C250" s="37">
        <v>36</v>
      </c>
      <c r="D250" s="37">
        <v>43</v>
      </c>
      <c r="E250" s="37">
        <v>24</v>
      </c>
      <c r="F250" s="37" t="s">
        <v>250</v>
      </c>
      <c r="G250" s="37"/>
      <c r="H250" s="37">
        <v>50</v>
      </c>
      <c r="I250" s="37">
        <v>44</v>
      </c>
      <c r="J250" s="37">
        <v>40</v>
      </c>
      <c r="K250" s="37">
        <v>38</v>
      </c>
      <c r="L250" s="38">
        <v>38</v>
      </c>
    </row>
  </sheetData>
  <mergeCells count="8">
    <mergeCell ref="A229:L229"/>
    <mergeCell ref="A234:L234"/>
    <mergeCell ref="B1:F1"/>
    <mergeCell ref="H1:L1"/>
    <mergeCell ref="A3:L3"/>
    <mergeCell ref="A14:L14"/>
    <mergeCell ref="A53:L53"/>
    <mergeCell ref="A60:L6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50"/>
  <sheetViews>
    <sheetView workbookViewId="0">
      <selection activeCell="A24" sqref="A24"/>
    </sheetView>
  </sheetViews>
  <sheetFormatPr defaultColWidth="29.85546875" defaultRowHeight="15"/>
  <sheetData>
    <row r="1" spans="1:12">
      <c r="A1" s="1"/>
      <c r="B1" s="2" t="s">
        <v>251</v>
      </c>
      <c r="C1" s="3"/>
      <c r="D1" s="3"/>
      <c r="E1" s="3"/>
      <c r="F1" s="4"/>
      <c r="G1" s="5"/>
      <c r="H1" s="2" t="s">
        <v>0</v>
      </c>
      <c r="I1" s="3"/>
      <c r="J1" s="3"/>
      <c r="K1" s="3"/>
      <c r="L1" s="6"/>
    </row>
    <row r="2" spans="1:12">
      <c r="A2" s="7"/>
      <c r="B2" s="8">
        <v>2007</v>
      </c>
      <c r="C2" s="8">
        <v>2008</v>
      </c>
      <c r="D2" s="8">
        <v>2009</v>
      </c>
      <c r="E2" s="8">
        <v>2010</v>
      </c>
      <c r="F2" s="8">
        <v>2011</v>
      </c>
      <c r="G2" s="8"/>
      <c r="H2" s="8">
        <v>2007</v>
      </c>
      <c r="I2" s="8">
        <v>2008</v>
      </c>
      <c r="J2" s="8">
        <v>2009</v>
      </c>
      <c r="K2" s="8">
        <v>2010</v>
      </c>
      <c r="L2" s="9">
        <v>2011</v>
      </c>
    </row>
    <row r="3" spans="1:12">
      <c r="A3" s="10" t="s">
        <v>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2"/>
    </row>
    <row r="4" spans="1:12">
      <c r="A4" s="13" t="s">
        <v>2</v>
      </c>
      <c r="B4" s="14">
        <v>130247</v>
      </c>
      <c r="C4" s="14">
        <v>117616</v>
      </c>
      <c r="D4" s="14">
        <v>115301</v>
      </c>
      <c r="E4" s="14">
        <v>136823</v>
      </c>
      <c r="F4" s="14">
        <v>125577</v>
      </c>
      <c r="G4" s="14"/>
      <c r="H4" s="14">
        <v>27461960</v>
      </c>
      <c r="I4" s="14">
        <v>27017354</v>
      </c>
      <c r="J4" s="14">
        <v>26828437</v>
      </c>
      <c r="K4" s="14">
        <v>27073765</v>
      </c>
      <c r="L4" s="15">
        <v>27573766</v>
      </c>
    </row>
    <row r="5" spans="1:12">
      <c r="A5" s="16" t="s">
        <v>3</v>
      </c>
      <c r="B5" s="17">
        <v>76</v>
      </c>
      <c r="C5" s="17">
        <v>76</v>
      </c>
      <c r="D5" s="17">
        <v>76</v>
      </c>
      <c r="E5" s="17">
        <v>76</v>
      </c>
      <c r="F5" s="17">
        <v>76</v>
      </c>
      <c r="G5" s="18"/>
      <c r="H5" s="17">
        <v>76</v>
      </c>
      <c r="I5" s="17">
        <v>76</v>
      </c>
      <c r="J5" s="17">
        <v>76</v>
      </c>
      <c r="K5" s="17">
        <v>76</v>
      </c>
      <c r="L5" s="19">
        <v>76</v>
      </c>
    </row>
    <row r="6" spans="1:12">
      <c r="A6" s="20" t="s">
        <v>4</v>
      </c>
      <c r="B6" s="17">
        <v>58.74</v>
      </c>
      <c r="C6" s="17">
        <v>58.62</v>
      </c>
      <c r="D6" s="17">
        <v>58.18</v>
      </c>
      <c r="E6" s="17">
        <v>58.35</v>
      </c>
      <c r="F6" s="17">
        <v>57.85</v>
      </c>
      <c r="G6" s="18"/>
      <c r="H6" s="17">
        <v>57.94</v>
      </c>
      <c r="I6" s="17">
        <v>57.72</v>
      </c>
      <c r="J6" s="17">
        <v>57.56</v>
      </c>
      <c r="K6" s="17">
        <v>57.33</v>
      </c>
      <c r="L6" s="19">
        <v>57.04</v>
      </c>
    </row>
    <row r="7" spans="1:12">
      <c r="A7" s="20" t="s">
        <v>5</v>
      </c>
      <c r="B7" s="17">
        <v>41.26</v>
      </c>
      <c r="C7" s="17">
        <v>41.38</v>
      </c>
      <c r="D7" s="17">
        <v>41.82</v>
      </c>
      <c r="E7" s="17">
        <v>41.65</v>
      </c>
      <c r="F7" s="17">
        <v>42.15</v>
      </c>
      <c r="G7" s="18"/>
      <c r="H7" s="17">
        <v>42.07</v>
      </c>
      <c r="I7" s="17">
        <v>42.28</v>
      </c>
      <c r="J7" s="17">
        <v>42.44</v>
      </c>
      <c r="K7" s="17">
        <v>42.67</v>
      </c>
      <c r="L7" s="19">
        <v>42.96</v>
      </c>
    </row>
    <row r="8" spans="1:12">
      <c r="A8" s="20" t="s">
        <v>6</v>
      </c>
      <c r="B8" s="17">
        <v>90.72</v>
      </c>
      <c r="C8" s="17">
        <v>90.07</v>
      </c>
      <c r="D8" s="17">
        <v>89.58</v>
      </c>
      <c r="E8" s="17">
        <v>89.64</v>
      </c>
      <c r="F8" s="17">
        <v>88.58</v>
      </c>
      <c r="G8" s="18"/>
      <c r="H8" s="17">
        <v>84.68</v>
      </c>
      <c r="I8" s="17">
        <v>84.46</v>
      </c>
      <c r="J8" s="17">
        <v>84.05</v>
      </c>
      <c r="K8" s="17">
        <v>83.67</v>
      </c>
      <c r="L8" s="19">
        <v>83.34</v>
      </c>
    </row>
    <row r="9" spans="1:12">
      <c r="A9" s="20" t="s">
        <v>7</v>
      </c>
      <c r="B9" s="17">
        <v>6</v>
      </c>
      <c r="C9" s="17">
        <v>6.38</v>
      </c>
      <c r="D9" s="17">
        <v>6.67</v>
      </c>
      <c r="E9" s="17">
        <v>6.65</v>
      </c>
      <c r="F9" s="17">
        <v>7.15</v>
      </c>
      <c r="G9" s="18"/>
      <c r="H9" s="17">
        <v>7.34</v>
      </c>
      <c r="I9" s="17">
        <v>7.29</v>
      </c>
      <c r="J9" s="17">
        <v>7.43</v>
      </c>
      <c r="K9" s="17">
        <v>7.54</v>
      </c>
      <c r="L9" s="19">
        <v>7.6</v>
      </c>
    </row>
    <row r="10" spans="1:12">
      <c r="A10" s="20" t="s">
        <v>8</v>
      </c>
      <c r="B10" s="17">
        <v>1.1499999999999999</v>
      </c>
      <c r="C10" s="17">
        <v>1.2</v>
      </c>
      <c r="D10" s="17">
        <v>1.23</v>
      </c>
      <c r="E10" s="17">
        <v>1.21</v>
      </c>
      <c r="F10" s="17">
        <v>1.33</v>
      </c>
      <c r="G10" s="18"/>
      <c r="H10" s="17">
        <v>4.91</v>
      </c>
      <c r="I10" s="17">
        <v>5.0199999999999996</v>
      </c>
      <c r="J10" s="17">
        <v>5.14</v>
      </c>
      <c r="K10" s="17">
        <v>5.24</v>
      </c>
      <c r="L10" s="19">
        <v>5.31</v>
      </c>
    </row>
    <row r="11" spans="1:12">
      <c r="A11" s="20" t="s">
        <v>9</v>
      </c>
      <c r="B11" s="17">
        <v>2.14</v>
      </c>
      <c r="C11" s="17">
        <v>2.35</v>
      </c>
      <c r="D11" s="17">
        <v>2.52</v>
      </c>
      <c r="E11" s="17">
        <v>2.4900000000000002</v>
      </c>
      <c r="F11" s="17">
        <v>2.94</v>
      </c>
      <c r="G11" s="18"/>
      <c r="H11" s="17">
        <v>3.06</v>
      </c>
      <c r="I11" s="17">
        <v>3.23</v>
      </c>
      <c r="J11" s="17">
        <v>3.38</v>
      </c>
      <c r="K11" s="17">
        <v>3.55</v>
      </c>
      <c r="L11" s="19">
        <v>3.76</v>
      </c>
    </row>
    <row r="12" spans="1:12">
      <c r="A12" s="20" t="s">
        <v>10</v>
      </c>
      <c r="B12" s="17">
        <v>8.2200000000000006</v>
      </c>
      <c r="C12" s="17">
        <v>9.1300000000000008</v>
      </c>
      <c r="D12" s="17">
        <v>9.33</v>
      </c>
      <c r="E12" s="17">
        <v>8.19</v>
      </c>
      <c r="F12" s="17">
        <v>9.1300000000000008</v>
      </c>
      <c r="G12" s="18"/>
      <c r="H12" s="17">
        <v>14.12</v>
      </c>
      <c r="I12" s="17">
        <v>14.09</v>
      </c>
      <c r="J12" s="17">
        <v>14.35</v>
      </c>
      <c r="K12" s="17">
        <v>14.51</v>
      </c>
      <c r="L12" s="19">
        <v>14.52</v>
      </c>
    </row>
    <row r="13" spans="1:12">
      <c r="A13" s="21" t="s">
        <v>11</v>
      </c>
      <c r="B13" s="22">
        <v>1.0037</v>
      </c>
      <c r="C13" s="22">
        <v>1.0143</v>
      </c>
      <c r="D13" s="22">
        <v>1.0199</v>
      </c>
      <c r="E13" s="22">
        <v>0.99580000000000002</v>
      </c>
      <c r="F13" s="22">
        <v>1.0123</v>
      </c>
      <c r="G13" s="23"/>
      <c r="H13" s="22">
        <v>0.98399999999999999</v>
      </c>
      <c r="I13" s="22">
        <v>0.97989999999999999</v>
      </c>
      <c r="J13" s="22">
        <v>0.98419999999999996</v>
      </c>
      <c r="K13" s="22">
        <v>0.98299999999999998</v>
      </c>
      <c r="L13" s="24">
        <v>0.98229999999999995</v>
      </c>
    </row>
    <row r="14" spans="1:12">
      <c r="A14" s="25" t="s">
        <v>12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7"/>
    </row>
    <row r="15" spans="1:12" ht="26.25">
      <c r="A15" s="28" t="s">
        <v>13</v>
      </c>
      <c r="B15" s="14">
        <v>1691</v>
      </c>
      <c r="C15" s="14">
        <v>1537</v>
      </c>
      <c r="D15" s="14">
        <v>1385</v>
      </c>
      <c r="E15" s="14">
        <v>1591</v>
      </c>
      <c r="F15" s="14">
        <v>1307</v>
      </c>
      <c r="G15" s="14"/>
      <c r="H15" s="14">
        <v>275176</v>
      </c>
      <c r="I15" s="14">
        <v>276024</v>
      </c>
      <c r="J15" s="14">
        <v>260523</v>
      </c>
      <c r="K15" s="14">
        <v>265911</v>
      </c>
      <c r="L15" s="15">
        <v>243718</v>
      </c>
    </row>
    <row r="16" spans="1:12" ht="26.25">
      <c r="A16" s="28" t="s">
        <v>14</v>
      </c>
      <c r="B16" s="17">
        <v>1.3</v>
      </c>
      <c r="C16" s="17">
        <v>1.31</v>
      </c>
      <c r="D16" s="17">
        <v>1.2</v>
      </c>
      <c r="E16" s="17">
        <v>1.1599999999999999</v>
      </c>
      <c r="F16" s="17">
        <v>1.04</v>
      </c>
      <c r="G16" s="18"/>
      <c r="H16" s="17">
        <v>1</v>
      </c>
      <c r="I16" s="17">
        <v>1.02</v>
      </c>
      <c r="J16" s="17">
        <v>0.97</v>
      </c>
      <c r="K16" s="17">
        <v>0.98</v>
      </c>
      <c r="L16" s="19">
        <v>0.88</v>
      </c>
    </row>
    <row r="17" spans="1:12" ht="26.25">
      <c r="A17" s="28" t="s">
        <v>15</v>
      </c>
      <c r="B17" s="14">
        <v>11638</v>
      </c>
      <c r="C17" s="14">
        <v>10398</v>
      </c>
      <c r="D17" s="14">
        <v>10444</v>
      </c>
      <c r="E17" s="14">
        <v>12539</v>
      </c>
      <c r="F17" s="14">
        <v>11417</v>
      </c>
      <c r="G17" s="14"/>
      <c r="H17" s="14">
        <v>2366829</v>
      </c>
      <c r="I17" s="14">
        <v>2321840</v>
      </c>
      <c r="J17" s="14">
        <v>2359669</v>
      </c>
      <c r="K17" s="14">
        <v>2439055</v>
      </c>
      <c r="L17" s="15">
        <v>2444256</v>
      </c>
    </row>
    <row r="18" spans="1:12" ht="26.25">
      <c r="A18" s="28" t="s">
        <v>16</v>
      </c>
      <c r="B18" s="17">
        <v>8.94</v>
      </c>
      <c r="C18" s="17">
        <v>8.84</v>
      </c>
      <c r="D18" s="17">
        <v>9.06</v>
      </c>
      <c r="E18" s="17">
        <v>9.16</v>
      </c>
      <c r="F18" s="17">
        <v>9.09</v>
      </c>
      <c r="G18" s="18"/>
      <c r="H18" s="17">
        <v>8.6199999999999992</v>
      </c>
      <c r="I18" s="17">
        <v>8.59</v>
      </c>
      <c r="J18" s="17">
        <v>8.8000000000000007</v>
      </c>
      <c r="K18" s="17">
        <v>9.01</v>
      </c>
      <c r="L18" s="19">
        <v>8.86</v>
      </c>
    </row>
    <row r="19" spans="1:12" ht="26.25">
      <c r="A19" s="28" t="s">
        <v>17</v>
      </c>
      <c r="B19" s="14">
        <v>16094</v>
      </c>
      <c r="C19" s="14">
        <v>16252</v>
      </c>
      <c r="D19" s="14">
        <v>17186</v>
      </c>
      <c r="E19" s="14">
        <v>20321</v>
      </c>
      <c r="F19" s="14">
        <v>19993</v>
      </c>
      <c r="G19" s="14"/>
      <c r="H19" s="14">
        <v>3193460</v>
      </c>
      <c r="I19" s="14">
        <v>3394780</v>
      </c>
      <c r="J19" s="14">
        <v>3658299</v>
      </c>
      <c r="K19" s="14">
        <v>3971381</v>
      </c>
      <c r="L19" s="15">
        <v>4188407</v>
      </c>
    </row>
    <row r="20" spans="1:12" ht="26.25">
      <c r="A20" s="28" t="s">
        <v>18</v>
      </c>
      <c r="B20" s="17">
        <v>12.36</v>
      </c>
      <c r="C20" s="17">
        <v>13.82</v>
      </c>
      <c r="D20" s="17">
        <v>14.91</v>
      </c>
      <c r="E20" s="17">
        <v>14.85</v>
      </c>
      <c r="F20" s="17">
        <v>15.92</v>
      </c>
      <c r="G20" s="18"/>
      <c r="H20" s="17">
        <v>11.63</v>
      </c>
      <c r="I20" s="17">
        <v>12.57</v>
      </c>
      <c r="J20" s="17">
        <v>13.64</v>
      </c>
      <c r="K20" s="17">
        <v>14.67</v>
      </c>
      <c r="L20" s="19">
        <v>15.19</v>
      </c>
    </row>
    <row r="21" spans="1:12" ht="39">
      <c r="A21" s="28" t="s">
        <v>19</v>
      </c>
      <c r="B21" s="14">
        <v>16045</v>
      </c>
      <c r="C21" s="14">
        <v>14944</v>
      </c>
      <c r="D21" s="14">
        <v>14598</v>
      </c>
      <c r="E21" s="14">
        <v>16729</v>
      </c>
      <c r="F21" s="14">
        <v>15354</v>
      </c>
      <c r="G21" s="14"/>
      <c r="H21" s="14">
        <v>3145298</v>
      </c>
      <c r="I21" s="14">
        <v>3101816</v>
      </c>
      <c r="J21" s="14">
        <v>3065229</v>
      </c>
      <c r="K21" s="14">
        <v>3084723</v>
      </c>
      <c r="L21" s="15">
        <v>3050454</v>
      </c>
    </row>
    <row r="22" spans="1:12" ht="39">
      <c r="A22" s="28" t="s">
        <v>20</v>
      </c>
      <c r="B22" s="17">
        <v>12.32</v>
      </c>
      <c r="C22" s="17">
        <v>12.71</v>
      </c>
      <c r="D22" s="17">
        <v>12.66</v>
      </c>
      <c r="E22" s="17">
        <v>12.23</v>
      </c>
      <c r="F22" s="17">
        <v>12.23</v>
      </c>
      <c r="G22" s="18"/>
      <c r="H22" s="17">
        <v>11.45</v>
      </c>
      <c r="I22" s="17">
        <v>11.48</v>
      </c>
      <c r="J22" s="17">
        <v>11.43</v>
      </c>
      <c r="K22" s="17">
        <v>11.39</v>
      </c>
      <c r="L22" s="19">
        <v>11.06</v>
      </c>
    </row>
    <row r="23" spans="1:12" ht="26.25">
      <c r="A23" s="28" t="s">
        <v>21</v>
      </c>
      <c r="B23" s="14">
        <v>13346</v>
      </c>
      <c r="C23" s="14">
        <v>12532</v>
      </c>
      <c r="D23" s="14">
        <v>12967</v>
      </c>
      <c r="E23" s="14">
        <v>15925</v>
      </c>
      <c r="F23" s="14">
        <v>15097</v>
      </c>
      <c r="G23" s="14"/>
      <c r="H23" s="14">
        <v>2698961</v>
      </c>
      <c r="I23" s="14">
        <v>2808156</v>
      </c>
      <c r="J23" s="14">
        <v>2919672</v>
      </c>
      <c r="K23" s="14">
        <v>3064877</v>
      </c>
      <c r="L23" s="15">
        <v>3234278</v>
      </c>
    </row>
    <row r="24" spans="1:12" ht="26.25">
      <c r="A24" s="28" t="s">
        <v>22</v>
      </c>
      <c r="B24" s="17">
        <v>10.25</v>
      </c>
      <c r="C24" s="17">
        <v>10.66</v>
      </c>
      <c r="D24" s="17">
        <v>11.25</v>
      </c>
      <c r="E24" s="17">
        <v>11.64</v>
      </c>
      <c r="F24" s="17">
        <v>12.02</v>
      </c>
      <c r="G24" s="18"/>
      <c r="H24" s="17">
        <v>9.83</v>
      </c>
      <c r="I24" s="17">
        <v>10.39</v>
      </c>
      <c r="J24" s="17">
        <v>10.88</v>
      </c>
      <c r="K24" s="17">
        <v>11.32</v>
      </c>
      <c r="L24" s="19">
        <v>11.73</v>
      </c>
    </row>
    <row r="25" spans="1:12" ht="26.25">
      <c r="A25" s="28" t="s">
        <v>23</v>
      </c>
      <c r="B25" s="14">
        <v>37230</v>
      </c>
      <c r="C25" s="14">
        <v>34140</v>
      </c>
      <c r="D25" s="14">
        <v>33904</v>
      </c>
      <c r="E25" s="14">
        <v>38857</v>
      </c>
      <c r="F25" s="14">
        <v>36218</v>
      </c>
      <c r="G25" s="14"/>
      <c r="H25" s="14">
        <v>7011783</v>
      </c>
      <c r="I25" s="14">
        <v>7068914</v>
      </c>
      <c r="J25" s="14">
        <v>7173862</v>
      </c>
      <c r="K25" s="14">
        <v>7349709</v>
      </c>
      <c r="L25" s="15">
        <v>7473528</v>
      </c>
    </row>
    <row r="26" spans="1:12" ht="26.25">
      <c r="A26" s="28" t="s">
        <v>24</v>
      </c>
      <c r="B26" s="17">
        <v>28.58</v>
      </c>
      <c r="C26" s="17">
        <v>29.03</v>
      </c>
      <c r="D26" s="17">
        <v>29.4</v>
      </c>
      <c r="E26" s="17">
        <v>28.4</v>
      </c>
      <c r="F26" s="17">
        <v>28.84</v>
      </c>
      <c r="G26" s="18"/>
      <c r="H26" s="17">
        <v>25.53</v>
      </c>
      <c r="I26" s="17">
        <v>26.16</v>
      </c>
      <c r="J26" s="17">
        <v>26.74</v>
      </c>
      <c r="K26" s="17">
        <v>27.15</v>
      </c>
      <c r="L26" s="19">
        <v>27.1</v>
      </c>
    </row>
    <row r="27" spans="1:12" ht="26.25">
      <c r="A27" s="28" t="s">
        <v>25</v>
      </c>
      <c r="B27" s="14">
        <v>24532</v>
      </c>
      <c r="C27" s="14">
        <v>22633</v>
      </c>
      <c r="D27" s="14">
        <v>22155</v>
      </c>
      <c r="E27" s="14">
        <v>23977</v>
      </c>
      <c r="F27" s="14">
        <v>22216</v>
      </c>
      <c r="G27" s="14"/>
      <c r="H27" s="14">
        <v>4871105</v>
      </c>
      <c r="I27" s="14">
        <v>4682813</v>
      </c>
      <c r="J27" s="14">
        <v>4565497</v>
      </c>
      <c r="K27" s="14">
        <v>4519753</v>
      </c>
      <c r="L27" s="15">
        <v>4399337</v>
      </c>
    </row>
    <row r="28" spans="1:12" ht="26.25">
      <c r="A28" s="28" t="s">
        <v>26</v>
      </c>
      <c r="B28" s="17">
        <v>18.84</v>
      </c>
      <c r="C28" s="17">
        <v>19.239999999999998</v>
      </c>
      <c r="D28" s="17">
        <v>19.21</v>
      </c>
      <c r="E28" s="17">
        <v>17.52</v>
      </c>
      <c r="F28" s="17">
        <v>17.690000000000001</v>
      </c>
      <c r="G28" s="18"/>
      <c r="H28" s="17">
        <v>17.739999999999998</v>
      </c>
      <c r="I28" s="17">
        <v>17.329999999999998</v>
      </c>
      <c r="J28" s="17">
        <v>17.02</v>
      </c>
      <c r="K28" s="17">
        <v>16.690000000000001</v>
      </c>
      <c r="L28" s="19">
        <v>15.95</v>
      </c>
    </row>
    <row r="29" spans="1:12" ht="26.25">
      <c r="A29" s="28" t="s">
        <v>27</v>
      </c>
      <c r="B29" s="14">
        <v>49496</v>
      </c>
      <c r="C29" s="14">
        <v>44162</v>
      </c>
      <c r="D29" s="14">
        <v>42883</v>
      </c>
      <c r="E29" s="14">
        <v>47395</v>
      </c>
      <c r="F29" s="14">
        <v>43114</v>
      </c>
      <c r="G29" s="14"/>
      <c r="H29" s="14">
        <v>9200896</v>
      </c>
      <c r="I29" s="14">
        <v>9008013</v>
      </c>
      <c r="J29" s="14">
        <v>8893306</v>
      </c>
      <c r="K29" s="14">
        <v>8844186</v>
      </c>
      <c r="L29" s="15">
        <v>8692693</v>
      </c>
    </row>
    <row r="30" spans="1:12" ht="26.25">
      <c r="A30" s="28" t="s">
        <v>28</v>
      </c>
      <c r="B30" s="17">
        <v>38</v>
      </c>
      <c r="C30" s="17">
        <v>37.549999999999997</v>
      </c>
      <c r="D30" s="17">
        <v>37.19</v>
      </c>
      <c r="E30" s="17">
        <v>34.64</v>
      </c>
      <c r="F30" s="17">
        <v>34.33</v>
      </c>
      <c r="G30" s="18"/>
      <c r="H30" s="17">
        <v>33.5</v>
      </c>
      <c r="I30" s="17">
        <v>33.340000000000003</v>
      </c>
      <c r="J30" s="17">
        <v>33.15</v>
      </c>
      <c r="K30" s="17">
        <v>32.67</v>
      </c>
      <c r="L30" s="19">
        <v>31.53</v>
      </c>
    </row>
    <row r="31" spans="1:12" ht="26.25">
      <c r="A31" s="28" t="s">
        <v>29</v>
      </c>
      <c r="B31" s="14">
        <v>3834</v>
      </c>
      <c r="C31" s="14">
        <v>3419</v>
      </c>
      <c r="D31" s="14">
        <v>3349</v>
      </c>
      <c r="E31" s="14">
        <v>3905</v>
      </c>
      <c r="F31" s="14">
        <v>3555</v>
      </c>
      <c r="G31" s="14"/>
      <c r="H31" s="14">
        <v>805740</v>
      </c>
      <c r="I31" s="14">
        <v>806063</v>
      </c>
      <c r="J31" s="14">
        <v>812326</v>
      </c>
      <c r="K31" s="14">
        <v>825259</v>
      </c>
      <c r="L31" s="15">
        <v>864510</v>
      </c>
    </row>
    <row r="32" spans="1:12" ht="26.25">
      <c r="A32" s="28" t="s">
        <v>30</v>
      </c>
      <c r="B32" s="17">
        <v>2.94</v>
      </c>
      <c r="C32" s="17">
        <v>2.91</v>
      </c>
      <c r="D32" s="17">
        <v>2.9</v>
      </c>
      <c r="E32" s="17">
        <v>2.85</v>
      </c>
      <c r="F32" s="17">
        <v>2.83</v>
      </c>
      <c r="G32" s="18"/>
      <c r="H32" s="17">
        <v>2.93</v>
      </c>
      <c r="I32" s="17">
        <v>2.98</v>
      </c>
      <c r="J32" s="17">
        <v>3.03</v>
      </c>
      <c r="K32" s="17">
        <v>3.05</v>
      </c>
      <c r="L32" s="19">
        <v>3.14</v>
      </c>
    </row>
    <row r="33" spans="1:12" ht="26.25">
      <c r="A33" s="28" t="s">
        <v>31</v>
      </c>
      <c r="B33" s="14">
        <v>1820</v>
      </c>
      <c r="C33" s="14">
        <v>1642</v>
      </c>
      <c r="D33" s="14">
        <v>1552</v>
      </c>
      <c r="E33" s="14">
        <v>1711</v>
      </c>
      <c r="F33" s="14">
        <v>1573</v>
      </c>
      <c r="G33" s="14"/>
      <c r="H33" s="14">
        <v>415223</v>
      </c>
      <c r="I33" s="14">
        <v>399461</v>
      </c>
      <c r="J33" s="14">
        <v>384446</v>
      </c>
      <c r="K33" s="14">
        <v>377827</v>
      </c>
      <c r="L33" s="15">
        <v>393726</v>
      </c>
    </row>
    <row r="34" spans="1:12" ht="26.25">
      <c r="A34" s="28" t="s">
        <v>32</v>
      </c>
      <c r="B34" s="17">
        <v>1.4</v>
      </c>
      <c r="C34" s="17">
        <v>1.4</v>
      </c>
      <c r="D34" s="17">
        <v>1.35</v>
      </c>
      <c r="E34" s="17">
        <v>1.25</v>
      </c>
      <c r="F34" s="17">
        <v>1.25</v>
      </c>
      <c r="G34" s="18"/>
      <c r="H34" s="17">
        <v>1.51</v>
      </c>
      <c r="I34" s="17">
        <v>1.48</v>
      </c>
      <c r="J34" s="17">
        <v>1.43</v>
      </c>
      <c r="K34" s="17">
        <v>1.4</v>
      </c>
      <c r="L34" s="19">
        <v>1.43</v>
      </c>
    </row>
    <row r="35" spans="1:12" ht="26.25">
      <c r="A35" s="28" t="s">
        <v>33</v>
      </c>
      <c r="B35" s="14">
        <v>1571</v>
      </c>
      <c r="C35" s="14">
        <v>1409</v>
      </c>
      <c r="D35" s="14">
        <v>1442</v>
      </c>
      <c r="E35" s="14">
        <v>1623</v>
      </c>
      <c r="F35" s="14">
        <v>1529</v>
      </c>
      <c r="G35" s="14"/>
      <c r="H35" s="14">
        <v>306335</v>
      </c>
      <c r="I35" s="14">
        <v>304306</v>
      </c>
      <c r="J35" s="14">
        <v>303412</v>
      </c>
      <c r="K35" s="14">
        <v>304814</v>
      </c>
      <c r="L35" s="15">
        <v>306009</v>
      </c>
    </row>
    <row r="36" spans="1:12" ht="26.25">
      <c r="A36" s="28" t="s">
        <v>34</v>
      </c>
      <c r="B36" s="17">
        <v>1.21</v>
      </c>
      <c r="C36" s="17">
        <v>1.2</v>
      </c>
      <c r="D36" s="17">
        <v>1.25</v>
      </c>
      <c r="E36" s="17">
        <v>1.19</v>
      </c>
      <c r="F36" s="17">
        <v>1.22</v>
      </c>
      <c r="G36" s="18"/>
      <c r="H36" s="17">
        <v>1.1200000000000001</v>
      </c>
      <c r="I36" s="17">
        <v>1.1299999999999999</v>
      </c>
      <c r="J36" s="17">
        <v>1.1299999999999999</v>
      </c>
      <c r="K36" s="17">
        <v>1.1299999999999999</v>
      </c>
      <c r="L36" s="19">
        <v>1.1100000000000001</v>
      </c>
    </row>
    <row r="37" spans="1:12" ht="26.25">
      <c r="A37" s="28" t="s">
        <v>35</v>
      </c>
      <c r="B37" s="14">
        <v>4772</v>
      </c>
      <c r="C37" s="14">
        <v>4404</v>
      </c>
      <c r="D37" s="14">
        <v>4264</v>
      </c>
      <c r="E37" s="14">
        <v>5067</v>
      </c>
      <c r="F37" s="14">
        <v>4626</v>
      </c>
      <c r="G37" s="14"/>
      <c r="H37" s="14">
        <v>1008251</v>
      </c>
      <c r="I37" s="14">
        <v>996022</v>
      </c>
      <c r="J37" s="14">
        <v>982575</v>
      </c>
      <c r="K37" s="14">
        <v>984413</v>
      </c>
      <c r="L37" s="15">
        <v>1002299</v>
      </c>
    </row>
    <row r="38" spans="1:12" ht="26.25">
      <c r="A38" s="28" t="s">
        <v>36</v>
      </c>
      <c r="B38" s="17">
        <v>3.66</v>
      </c>
      <c r="C38" s="17">
        <v>3.74</v>
      </c>
      <c r="D38" s="17">
        <v>3.7</v>
      </c>
      <c r="E38" s="17">
        <v>3.7</v>
      </c>
      <c r="F38" s="17">
        <v>3.68</v>
      </c>
      <c r="G38" s="18"/>
      <c r="H38" s="17">
        <v>3.67</v>
      </c>
      <c r="I38" s="17">
        <v>3.69</v>
      </c>
      <c r="J38" s="17">
        <v>3.66</v>
      </c>
      <c r="K38" s="17">
        <v>3.64</v>
      </c>
      <c r="L38" s="19">
        <v>3.64</v>
      </c>
    </row>
    <row r="39" spans="1:12" ht="26.25">
      <c r="A39" s="28" t="s">
        <v>37</v>
      </c>
      <c r="B39" s="14">
        <v>4746</v>
      </c>
      <c r="C39" s="14">
        <v>4523</v>
      </c>
      <c r="D39" s="14">
        <v>4708</v>
      </c>
      <c r="E39" s="14">
        <v>5906</v>
      </c>
      <c r="F39" s="14">
        <v>5073</v>
      </c>
      <c r="G39" s="14"/>
      <c r="H39" s="14">
        <v>1022204</v>
      </c>
      <c r="I39" s="14">
        <v>1047419</v>
      </c>
      <c r="J39" s="14">
        <v>1064139</v>
      </c>
      <c r="K39" s="14">
        <v>1097820</v>
      </c>
      <c r="L39" s="15">
        <v>1105290</v>
      </c>
    </row>
    <row r="40" spans="1:12" ht="26.25">
      <c r="A40" s="28" t="s">
        <v>38</v>
      </c>
      <c r="B40" s="17">
        <v>3.64</v>
      </c>
      <c r="C40" s="17">
        <v>3.85</v>
      </c>
      <c r="D40" s="17">
        <v>4.08</v>
      </c>
      <c r="E40" s="17">
        <v>4.32</v>
      </c>
      <c r="F40" s="17">
        <v>4.04</v>
      </c>
      <c r="G40" s="18"/>
      <c r="H40" s="17">
        <v>3.72</v>
      </c>
      <c r="I40" s="17">
        <v>3.88</v>
      </c>
      <c r="J40" s="17">
        <v>3.97</v>
      </c>
      <c r="K40" s="17">
        <v>4.05</v>
      </c>
      <c r="L40" s="19">
        <v>4.01</v>
      </c>
    </row>
    <row r="41" spans="1:12" ht="26.25">
      <c r="A41" s="28" t="s">
        <v>39</v>
      </c>
      <c r="B41" s="14">
        <v>73353</v>
      </c>
      <c r="C41" s="14">
        <v>67728</v>
      </c>
      <c r="D41" s="14">
        <v>68139</v>
      </c>
      <c r="E41" s="14">
        <v>81132</v>
      </c>
      <c r="F41" s="14">
        <v>71492</v>
      </c>
      <c r="G41" s="14"/>
      <c r="H41" s="14">
        <v>15618728</v>
      </c>
      <c r="I41" s="14">
        <v>15664988</v>
      </c>
      <c r="J41" s="14">
        <v>15832004</v>
      </c>
      <c r="K41" s="14">
        <v>16115249</v>
      </c>
      <c r="L41" s="15">
        <v>15964502</v>
      </c>
    </row>
    <row r="42" spans="1:12" ht="26.25">
      <c r="A42" s="28" t="s">
        <v>40</v>
      </c>
      <c r="B42" s="17">
        <v>56.32</v>
      </c>
      <c r="C42" s="17">
        <v>57.58</v>
      </c>
      <c r="D42" s="17">
        <v>59.1</v>
      </c>
      <c r="E42" s="17">
        <v>59.3</v>
      </c>
      <c r="F42" s="17">
        <v>56.93</v>
      </c>
      <c r="G42" s="18"/>
      <c r="H42" s="17">
        <v>56.87</v>
      </c>
      <c r="I42" s="17">
        <v>57.98</v>
      </c>
      <c r="J42" s="17">
        <v>59.01</v>
      </c>
      <c r="K42" s="17">
        <v>59.52</v>
      </c>
      <c r="L42" s="19">
        <v>57.9</v>
      </c>
    </row>
    <row r="43" spans="1:12" ht="26.25">
      <c r="A43" s="28" t="s">
        <v>41</v>
      </c>
      <c r="B43" s="14">
        <v>55872</v>
      </c>
      <c r="C43" s="14">
        <v>50984</v>
      </c>
      <c r="D43" s="14">
        <v>51893</v>
      </c>
      <c r="E43" s="14">
        <v>63162</v>
      </c>
      <c r="F43" s="14">
        <v>54870</v>
      </c>
      <c r="G43" s="14"/>
      <c r="H43" s="14">
        <v>11753480</v>
      </c>
      <c r="I43" s="14">
        <v>11981764</v>
      </c>
      <c r="J43" s="14">
        <v>12312408</v>
      </c>
      <c r="K43" s="14">
        <v>12715112</v>
      </c>
      <c r="L43" s="15">
        <v>12798031</v>
      </c>
    </row>
    <row r="44" spans="1:12" ht="26.25">
      <c r="A44" s="28" t="s">
        <v>42</v>
      </c>
      <c r="B44" s="17">
        <v>42.9</v>
      </c>
      <c r="C44" s="17">
        <v>43.35</v>
      </c>
      <c r="D44" s="17">
        <v>45.01</v>
      </c>
      <c r="E44" s="17">
        <v>46.16</v>
      </c>
      <c r="F44" s="17">
        <v>43.69</v>
      </c>
      <c r="G44" s="18"/>
      <c r="H44" s="17">
        <v>42.8</v>
      </c>
      <c r="I44" s="17">
        <v>44.35</v>
      </c>
      <c r="J44" s="17">
        <v>45.89</v>
      </c>
      <c r="K44" s="17">
        <v>46.96</v>
      </c>
      <c r="L44" s="19">
        <v>46.41</v>
      </c>
    </row>
    <row r="45" spans="1:12" ht="26.25">
      <c r="A45" s="28" t="s">
        <v>43</v>
      </c>
      <c r="B45" s="14">
        <v>34430</v>
      </c>
      <c r="C45" s="14">
        <v>32162</v>
      </c>
      <c r="D45" s="14">
        <v>32868</v>
      </c>
      <c r="E45" s="14">
        <v>37813</v>
      </c>
      <c r="F45" s="14">
        <v>36494</v>
      </c>
      <c r="G45" s="14"/>
      <c r="H45" s="14">
        <v>7629141</v>
      </c>
      <c r="I45" s="14">
        <v>7652399</v>
      </c>
      <c r="J45" s="14">
        <v>7805116</v>
      </c>
      <c r="K45" s="14">
        <v>8002462</v>
      </c>
      <c r="L45" s="15">
        <v>8102963</v>
      </c>
    </row>
    <row r="46" spans="1:12" ht="26.25">
      <c r="A46" s="28" t="s">
        <v>44</v>
      </c>
      <c r="B46" s="17">
        <v>26.43</v>
      </c>
      <c r="C46" s="17">
        <v>27.34</v>
      </c>
      <c r="D46" s="17">
        <v>28.51</v>
      </c>
      <c r="E46" s="17">
        <v>27.64</v>
      </c>
      <c r="F46" s="17">
        <v>29.06</v>
      </c>
      <c r="G46" s="18"/>
      <c r="H46" s="17">
        <v>27.78</v>
      </c>
      <c r="I46" s="17">
        <v>28.32</v>
      </c>
      <c r="J46" s="17">
        <v>29.09</v>
      </c>
      <c r="K46" s="17">
        <v>29.56</v>
      </c>
      <c r="L46" s="19">
        <v>29.39</v>
      </c>
    </row>
    <row r="47" spans="1:12" ht="26.25">
      <c r="A47" s="28" t="s">
        <v>45</v>
      </c>
      <c r="B47" s="14">
        <v>7463</v>
      </c>
      <c r="C47" s="14">
        <v>7512</v>
      </c>
      <c r="D47" s="14">
        <v>7589</v>
      </c>
      <c r="E47" s="14">
        <v>9208</v>
      </c>
      <c r="F47" s="14">
        <v>7632</v>
      </c>
      <c r="G47" s="14"/>
      <c r="H47" s="14">
        <v>1954876</v>
      </c>
      <c r="I47" s="14">
        <v>2045994</v>
      </c>
      <c r="J47" s="14">
        <v>2083975</v>
      </c>
      <c r="K47" s="14">
        <v>2097382</v>
      </c>
      <c r="L47" s="15">
        <v>2022943</v>
      </c>
    </row>
    <row r="48" spans="1:12" ht="26.25">
      <c r="A48" s="28" t="s">
        <v>46</v>
      </c>
      <c r="B48" s="17">
        <v>5.73</v>
      </c>
      <c r="C48" s="17">
        <v>6.39</v>
      </c>
      <c r="D48" s="17">
        <v>6.58</v>
      </c>
      <c r="E48" s="17">
        <v>6.73</v>
      </c>
      <c r="F48" s="17">
        <v>6.08</v>
      </c>
      <c r="G48" s="18"/>
      <c r="H48" s="17">
        <v>7.12</v>
      </c>
      <c r="I48" s="17">
        <v>7.57</v>
      </c>
      <c r="J48" s="17">
        <v>7.77</v>
      </c>
      <c r="K48" s="17">
        <v>7.75</v>
      </c>
      <c r="L48" s="19">
        <v>7.34</v>
      </c>
    </row>
    <row r="49" spans="1:12" ht="39">
      <c r="A49" s="28" t="s">
        <v>47</v>
      </c>
      <c r="B49" s="14">
        <v>16017</v>
      </c>
      <c r="C49" s="14">
        <v>15102</v>
      </c>
      <c r="D49" s="14">
        <v>15175</v>
      </c>
      <c r="E49" s="14">
        <v>17129</v>
      </c>
      <c r="F49" s="14">
        <v>15977</v>
      </c>
      <c r="G49" s="14"/>
      <c r="H49" s="14">
        <v>3256231</v>
      </c>
      <c r="I49" s="14">
        <v>3252863</v>
      </c>
      <c r="J49" s="14">
        <v>3270707</v>
      </c>
      <c r="K49" s="14">
        <v>3324626</v>
      </c>
      <c r="L49" s="15">
        <v>3310836</v>
      </c>
    </row>
    <row r="50" spans="1:12" ht="39">
      <c r="A50" s="28" t="s">
        <v>48</v>
      </c>
      <c r="B50" s="17">
        <v>12.3</v>
      </c>
      <c r="C50" s="17">
        <v>12.84</v>
      </c>
      <c r="D50" s="17">
        <v>13.16</v>
      </c>
      <c r="E50" s="17">
        <v>12.52</v>
      </c>
      <c r="F50" s="17">
        <v>12.72</v>
      </c>
      <c r="G50" s="18"/>
      <c r="H50" s="17">
        <v>11.86</v>
      </c>
      <c r="I50" s="17">
        <v>12.04</v>
      </c>
      <c r="J50" s="17">
        <v>12.19</v>
      </c>
      <c r="K50" s="17">
        <v>12.28</v>
      </c>
      <c r="L50" s="19">
        <v>12.01</v>
      </c>
    </row>
    <row r="51" spans="1:12" ht="26.25">
      <c r="A51" s="28" t="s">
        <v>49</v>
      </c>
      <c r="B51" s="14">
        <v>6319</v>
      </c>
      <c r="C51" s="14">
        <v>5778</v>
      </c>
      <c r="D51" s="14">
        <v>5542</v>
      </c>
      <c r="E51" s="14">
        <v>6208</v>
      </c>
      <c r="F51" s="14">
        <v>5226</v>
      </c>
      <c r="G51" s="14"/>
      <c r="H51" s="14">
        <v>1255452</v>
      </c>
      <c r="I51" s="14">
        <v>1214637</v>
      </c>
      <c r="J51" s="14">
        <v>1186250</v>
      </c>
      <c r="K51" s="14">
        <v>1176585</v>
      </c>
      <c r="L51" s="15">
        <v>1103816</v>
      </c>
    </row>
    <row r="52" spans="1:12" ht="26.25">
      <c r="A52" s="28" t="s">
        <v>50</v>
      </c>
      <c r="B52" s="17">
        <v>4.8499999999999996</v>
      </c>
      <c r="C52" s="17">
        <v>4.91</v>
      </c>
      <c r="D52" s="17">
        <v>4.8099999999999996</v>
      </c>
      <c r="E52" s="17">
        <v>4.54</v>
      </c>
      <c r="F52" s="17">
        <v>4.16</v>
      </c>
      <c r="G52" s="18"/>
      <c r="H52" s="17">
        <v>4.57</v>
      </c>
      <c r="I52" s="17">
        <v>4.5</v>
      </c>
      <c r="J52" s="17">
        <v>4.42</v>
      </c>
      <c r="K52" s="17">
        <v>4.3499999999999996</v>
      </c>
      <c r="L52" s="19">
        <v>4</v>
      </c>
    </row>
    <row r="53" spans="1:12">
      <c r="A53" s="25" t="s">
        <v>51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7"/>
    </row>
    <row r="54" spans="1:12">
      <c r="A54" s="29" t="s">
        <v>52</v>
      </c>
      <c r="B54" s="30">
        <v>1167106904.3800001</v>
      </c>
      <c r="C54" s="30">
        <v>1108242298.0799999</v>
      </c>
      <c r="D54" s="30">
        <v>1156029058.8</v>
      </c>
      <c r="E54" s="30">
        <v>1360322078.6500001</v>
      </c>
      <c r="F54" s="30">
        <v>1261585869.6300001</v>
      </c>
      <c r="G54" s="30"/>
      <c r="H54" s="30">
        <v>226801892096.48001</v>
      </c>
      <c r="I54" s="30">
        <v>235697102620.98001</v>
      </c>
      <c r="J54" s="30">
        <v>246572817949.60999</v>
      </c>
      <c r="K54" s="30">
        <v>254561215215.09</v>
      </c>
      <c r="L54" s="31">
        <v>261226773983.91</v>
      </c>
    </row>
    <row r="55" spans="1:12">
      <c r="A55" s="29" t="s">
        <v>53</v>
      </c>
      <c r="B55" s="30">
        <v>1078578349.95</v>
      </c>
      <c r="C55" s="30">
        <v>1027811519.48</v>
      </c>
      <c r="D55" s="30">
        <v>1071818165.76</v>
      </c>
      <c r="E55" s="30">
        <v>1272415737.23</v>
      </c>
      <c r="F55" s="30">
        <v>1181397132.1800001</v>
      </c>
      <c r="G55" s="30"/>
      <c r="H55" s="30">
        <v>217935031893.92999</v>
      </c>
      <c r="I55" s="30">
        <v>225489772865.79999</v>
      </c>
      <c r="J55" s="30">
        <v>234748126887.41</v>
      </c>
      <c r="K55" s="30">
        <v>242263148916.17001</v>
      </c>
      <c r="L55" s="31">
        <v>246892210768.03</v>
      </c>
    </row>
    <row r="56" spans="1:12" ht="25.5">
      <c r="A56" s="29" t="s">
        <v>54</v>
      </c>
      <c r="B56" s="30">
        <v>1130724556.6800001</v>
      </c>
      <c r="C56" s="30">
        <v>1071182973.71</v>
      </c>
      <c r="D56" s="30">
        <v>1099975325.1400001</v>
      </c>
      <c r="E56" s="30">
        <v>1327819843.6199999</v>
      </c>
      <c r="F56" s="30">
        <v>1201613629.23</v>
      </c>
      <c r="G56" s="30"/>
      <c r="H56" s="30">
        <v>229191235576.01001</v>
      </c>
      <c r="I56" s="30">
        <v>238299556784.07001</v>
      </c>
      <c r="J56" s="30">
        <v>243786681704.37</v>
      </c>
      <c r="K56" s="30">
        <v>251970285347.10001</v>
      </c>
      <c r="L56" s="31">
        <v>256270829722.38</v>
      </c>
    </row>
    <row r="57" spans="1:12">
      <c r="A57" s="29" t="s">
        <v>55</v>
      </c>
      <c r="B57" s="30">
        <v>8960.7199999999993</v>
      </c>
      <c r="C57" s="30">
        <v>9422.5499999999993</v>
      </c>
      <c r="D57" s="30">
        <v>10026.18</v>
      </c>
      <c r="E57" s="30">
        <v>9942.2000000000007</v>
      </c>
      <c r="F57" s="30">
        <v>10046.31</v>
      </c>
      <c r="G57" s="30"/>
      <c r="H57" s="30">
        <v>8258.77</v>
      </c>
      <c r="I57" s="30">
        <v>8723.92</v>
      </c>
      <c r="J57" s="30">
        <v>9190.73</v>
      </c>
      <c r="K57" s="30">
        <v>9402.51</v>
      </c>
      <c r="L57" s="31">
        <v>9473.74</v>
      </c>
    </row>
    <row r="58" spans="1:12">
      <c r="A58" s="29" t="s">
        <v>56</v>
      </c>
      <c r="B58" s="30">
        <v>8281.02</v>
      </c>
      <c r="C58" s="30">
        <v>8738.7000000000007</v>
      </c>
      <c r="D58" s="30">
        <v>9295.83</v>
      </c>
      <c r="E58" s="30">
        <v>9299.7199999999993</v>
      </c>
      <c r="F58" s="30">
        <v>9407.75</v>
      </c>
      <c r="G58" s="30"/>
      <c r="H58" s="30">
        <v>7935.89</v>
      </c>
      <c r="I58" s="30">
        <v>8346.11</v>
      </c>
      <c r="J58" s="30">
        <v>8749.9699999999993</v>
      </c>
      <c r="K58" s="30">
        <v>8948.26</v>
      </c>
      <c r="L58" s="31">
        <v>8953.8799999999992</v>
      </c>
    </row>
    <row r="59" spans="1:12" ht="25.5">
      <c r="A59" s="29" t="s">
        <v>57</v>
      </c>
      <c r="B59" s="30">
        <v>8681.39</v>
      </c>
      <c r="C59" s="30">
        <v>9107.4599999999991</v>
      </c>
      <c r="D59" s="30">
        <v>9540.0300000000007</v>
      </c>
      <c r="E59" s="30">
        <v>9704.65</v>
      </c>
      <c r="F59" s="30">
        <v>9568.74</v>
      </c>
      <c r="G59" s="30"/>
      <c r="H59" s="30">
        <v>8345.77</v>
      </c>
      <c r="I59" s="30">
        <v>8820.24</v>
      </c>
      <c r="J59" s="30">
        <v>9086.8799999999992</v>
      </c>
      <c r="K59" s="30">
        <v>9306.81</v>
      </c>
      <c r="L59" s="31">
        <v>9294.01</v>
      </c>
    </row>
    <row r="60" spans="1:12">
      <c r="A60" s="25" t="s">
        <v>58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7"/>
    </row>
    <row r="61" spans="1:12">
      <c r="A61" s="28" t="s">
        <v>59</v>
      </c>
      <c r="B61" s="30">
        <v>425294362.98000002</v>
      </c>
      <c r="C61" s="30">
        <v>403456611.37</v>
      </c>
      <c r="D61" s="30">
        <v>418811784.94999999</v>
      </c>
      <c r="E61" s="30">
        <v>481465335.11000001</v>
      </c>
      <c r="F61" s="30">
        <v>437516556.63999999</v>
      </c>
      <c r="G61" s="30"/>
      <c r="H61" s="30">
        <v>81917030456.729996</v>
      </c>
      <c r="I61" s="30">
        <v>84193229923.690002</v>
      </c>
      <c r="J61" s="30">
        <v>86707723643.199997</v>
      </c>
      <c r="K61" s="30">
        <v>87465219768.240005</v>
      </c>
      <c r="L61" s="31">
        <v>87116842516.029999</v>
      </c>
    </row>
    <row r="62" spans="1:12" ht="26.25">
      <c r="A62" s="28" t="s">
        <v>60</v>
      </c>
      <c r="B62" s="32">
        <v>0.3644</v>
      </c>
      <c r="C62" s="32">
        <v>0.36409999999999998</v>
      </c>
      <c r="D62" s="32">
        <v>0.36230000000000001</v>
      </c>
      <c r="E62" s="32">
        <v>0.35389999999999999</v>
      </c>
      <c r="F62" s="32">
        <v>0.3468</v>
      </c>
      <c r="G62" s="32"/>
      <c r="H62" s="32">
        <v>0.36120000000000002</v>
      </c>
      <c r="I62" s="32">
        <v>0.35720000000000002</v>
      </c>
      <c r="J62" s="32">
        <v>0.35170000000000001</v>
      </c>
      <c r="K62" s="32">
        <v>0.34360000000000002</v>
      </c>
      <c r="L62" s="33">
        <v>0.33350000000000002</v>
      </c>
    </row>
    <row r="63" spans="1:12">
      <c r="A63" s="28" t="s">
        <v>61</v>
      </c>
      <c r="B63" s="30">
        <v>3265.29</v>
      </c>
      <c r="C63" s="30">
        <v>3430.29</v>
      </c>
      <c r="D63" s="30">
        <v>3632.33</v>
      </c>
      <c r="E63" s="30">
        <v>3518.89</v>
      </c>
      <c r="F63" s="30">
        <v>3484.05</v>
      </c>
      <c r="G63" s="30"/>
      <c r="H63" s="30">
        <v>2982.93</v>
      </c>
      <c r="I63" s="30">
        <v>3116.26</v>
      </c>
      <c r="J63" s="30">
        <v>3231.93</v>
      </c>
      <c r="K63" s="30">
        <v>3230.63</v>
      </c>
      <c r="L63" s="31">
        <v>3159.41</v>
      </c>
    </row>
    <row r="64" spans="1:12">
      <c r="A64" s="28" t="s">
        <v>62</v>
      </c>
      <c r="B64" s="30">
        <v>14987.82</v>
      </c>
      <c r="C64" s="30">
        <v>15674.91</v>
      </c>
      <c r="D64" s="30">
        <v>16669.79</v>
      </c>
      <c r="E64" s="30">
        <v>16570.830000000002</v>
      </c>
      <c r="F64" s="30">
        <v>16655.240000000002</v>
      </c>
      <c r="G64" s="30"/>
      <c r="H64" s="30">
        <v>14416.76</v>
      </c>
      <c r="I64" s="30">
        <v>15197.76</v>
      </c>
      <c r="J64" s="30">
        <v>16205.7</v>
      </c>
      <c r="K64" s="30">
        <v>16437.919999999998</v>
      </c>
      <c r="L64" s="31">
        <v>16634.759999999998</v>
      </c>
    </row>
    <row r="65" spans="1:12">
      <c r="A65" s="28" t="s">
        <v>63</v>
      </c>
      <c r="B65" s="30">
        <v>347407969.60000002</v>
      </c>
      <c r="C65" s="30">
        <v>329970698.95999998</v>
      </c>
      <c r="D65" s="30">
        <v>335359057.14999998</v>
      </c>
      <c r="E65" s="30">
        <v>387622224.72000003</v>
      </c>
      <c r="F65" s="30">
        <v>352565144.11000001</v>
      </c>
      <c r="G65" s="30"/>
      <c r="H65" s="30">
        <v>69925563905.179993</v>
      </c>
      <c r="I65" s="30">
        <v>71427022596.759995</v>
      </c>
      <c r="J65" s="30">
        <v>72161219327.589996</v>
      </c>
      <c r="K65" s="30">
        <v>72246176354</v>
      </c>
      <c r="L65" s="31">
        <v>71436303545.050003</v>
      </c>
    </row>
    <row r="66" spans="1:12" ht="26.25">
      <c r="A66" s="28" t="s">
        <v>64</v>
      </c>
      <c r="B66" s="32">
        <v>0.3221</v>
      </c>
      <c r="C66" s="32">
        <v>0.32100000000000001</v>
      </c>
      <c r="D66" s="32">
        <v>0.31290000000000001</v>
      </c>
      <c r="E66" s="32">
        <v>0.30459999999999998</v>
      </c>
      <c r="F66" s="32">
        <v>0.2984</v>
      </c>
      <c r="G66" s="32"/>
      <c r="H66" s="32">
        <v>0.32090000000000002</v>
      </c>
      <c r="I66" s="32">
        <v>0.31680000000000003</v>
      </c>
      <c r="J66" s="32">
        <v>0.30740000000000001</v>
      </c>
      <c r="K66" s="32">
        <v>0.29820000000000002</v>
      </c>
      <c r="L66" s="33">
        <v>0.2893</v>
      </c>
    </row>
    <row r="67" spans="1:12">
      <c r="A67" s="28" t="s">
        <v>65</v>
      </c>
      <c r="B67" s="30">
        <v>2667.3</v>
      </c>
      <c r="C67" s="30">
        <v>2805.49</v>
      </c>
      <c r="D67" s="30">
        <v>2908.55</v>
      </c>
      <c r="E67" s="30">
        <v>2833.02</v>
      </c>
      <c r="F67" s="30">
        <v>2807.56</v>
      </c>
      <c r="G67" s="30"/>
      <c r="H67" s="30">
        <v>2546.27</v>
      </c>
      <c r="I67" s="30">
        <v>2643.75</v>
      </c>
      <c r="J67" s="30">
        <v>2689.73</v>
      </c>
      <c r="K67" s="30">
        <v>2668.49</v>
      </c>
      <c r="L67" s="31">
        <v>2590.73</v>
      </c>
    </row>
    <row r="68" spans="1:12">
      <c r="A68" s="28" t="s">
        <v>66</v>
      </c>
      <c r="B68" s="30">
        <v>12243.02</v>
      </c>
      <c r="C68" s="30">
        <v>12819.87</v>
      </c>
      <c r="D68" s="30">
        <v>13348.16</v>
      </c>
      <c r="E68" s="30">
        <v>13340.98</v>
      </c>
      <c r="F68" s="30">
        <v>13421.34</v>
      </c>
      <c r="G68" s="30"/>
      <c r="H68" s="30">
        <v>12306.36</v>
      </c>
      <c r="I68" s="30">
        <v>12893.33</v>
      </c>
      <c r="J68" s="30">
        <v>13486.95</v>
      </c>
      <c r="K68" s="30">
        <v>13577.7</v>
      </c>
      <c r="L68" s="31">
        <v>13640.6</v>
      </c>
    </row>
    <row r="69" spans="1:12">
      <c r="A69" s="28" t="s">
        <v>67</v>
      </c>
      <c r="B69" s="14">
        <v>28376</v>
      </c>
      <c r="C69" s="14">
        <v>25739</v>
      </c>
      <c r="D69" s="14">
        <v>25124</v>
      </c>
      <c r="E69" s="14">
        <v>29055</v>
      </c>
      <c r="F69" s="14">
        <v>26269</v>
      </c>
      <c r="G69" s="14"/>
      <c r="H69" s="14">
        <v>5682068</v>
      </c>
      <c r="I69" s="14">
        <v>5539844</v>
      </c>
      <c r="J69" s="14">
        <v>5350446</v>
      </c>
      <c r="K69" s="14">
        <v>5320942</v>
      </c>
      <c r="L69" s="15">
        <v>5237035</v>
      </c>
    </row>
    <row r="70" spans="1:12">
      <c r="A70" s="28" t="s">
        <v>68</v>
      </c>
      <c r="B70" s="32">
        <v>0.21790000000000001</v>
      </c>
      <c r="C70" s="32">
        <v>0.21879999999999999</v>
      </c>
      <c r="D70" s="32">
        <v>0.21790000000000001</v>
      </c>
      <c r="E70" s="32">
        <v>0.21240000000000001</v>
      </c>
      <c r="F70" s="32">
        <v>0.2092</v>
      </c>
      <c r="G70" s="32"/>
      <c r="H70" s="32">
        <v>0.2069</v>
      </c>
      <c r="I70" s="32">
        <v>0.20499999999999999</v>
      </c>
      <c r="J70" s="32">
        <v>0.19939999999999999</v>
      </c>
      <c r="K70" s="32">
        <v>0.19650000000000001</v>
      </c>
      <c r="L70" s="33">
        <v>0.18990000000000001</v>
      </c>
    </row>
    <row r="71" spans="1:12" ht="26.25">
      <c r="A71" s="28" t="s">
        <v>69</v>
      </c>
      <c r="B71" s="14">
        <v>360</v>
      </c>
      <c r="C71" s="14">
        <v>362</v>
      </c>
      <c r="D71" s="14">
        <v>363</v>
      </c>
      <c r="E71" s="14">
        <v>348</v>
      </c>
      <c r="F71" s="14">
        <v>347</v>
      </c>
      <c r="G71" s="14"/>
      <c r="H71" s="14">
        <v>331</v>
      </c>
      <c r="I71" s="14">
        <v>329</v>
      </c>
      <c r="J71" s="14">
        <v>319</v>
      </c>
      <c r="K71" s="14">
        <v>314</v>
      </c>
      <c r="L71" s="15">
        <v>302</v>
      </c>
    </row>
    <row r="72" spans="1:12" ht="26.25">
      <c r="A72" s="28" t="s">
        <v>70</v>
      </c>
      <c r="B72" s="14">
        <v>1866</v>
      </c>
      <c r="C72" s="14">
        <v>1892</v>
      </c>
      <c r="D72" s="14">
        <v>1843</v>
      </c>
      <c r="E72" s="14">
        <v>1733</v>
      </c>
      <c r="F72" s="14">
        <v>1729</v>
      </c>
      <c r="G72" s="14"/>
      <c r="H72" s="14">
        <v>1812</v>
      </c>
      <c r="I72" s="14">
        <v>1794</v>
      </c>
      <c r="J72" s="14">
        <v>1701</v>
      </c>
      <c r="K72" s="14">
        <v>1649</v>
      </c>
      <c r="L72" s="15">
        <v>1586</v>
      </c>
    </row>
    <row r="73" spans="1:12">
      <c r="A73" s="28" t="s">
        <v>71</v>
      </c>
      <c r="B73" s="30">
        <v>31526831.030000001</v>
      </c>
      <c r="C73" s="30">
        <v>27136177.280000001</v>
      </c>
      <c r="D73" s="30">
        <v>29729954.370000001</v>
      </c>
      <c r="E73" s="30">
        <v>34524370.759999998</v>
      </c>
      <c r="F73" s="30">
        <v>33239464.260000002</v>
      </c>
      <c r="G73" s="30"/>
      <c r="H73" s="30">
        <v>8346330716.3999996</v>
      </c>
      <c r="I73" s="30">
        <v>8336677621.8100004</v>
      </c>
      <c r="J73" s="30">
        <v>8610272440.3500004</v>
      </c>
      <c r="K73" s="30">
        <v>8768526537.3799992</v>
      </c>
      <c r="L73" s="31">
        <v>9157210719.6399994</v>
      </c>
    </row>
    <row r="74" spans="1:12" ht="26.25">
      <c r="A74" s="28" t="s">
        <v>72</v>
      </c>
      <c r="B74" s="32">
        <v>2.7E-2</v>
      </c>
      <c r="C74" s="32">
        <v>2.4500000000000001E-2</v>
      </c>
      <c r="D74" s="32">
        <v>2.5700000000000001E-2</v>
      </c>
      <c r="E74" s="32">
        <v>2.5399999999999999E-2</v>
      </c>
      <c r="F74" s="32">
        <v>2.63E-2</v>
      </c>
      <c r="G74" s="32"/>
      <c r="H74" s="32">
        <v>3.6799999999999999E-2</v>
      </c>
      <c r="I74" s="32">
        <v>3.5400000000000001E-2</v>
      </c>
      <c r="J74" s="32">
        <v>3.49E-2</v>
      </c>
      <c r="K74" s="32">
        <v>3.44E-2</v>
      </c>
      <c r="L74" s="33">
        <v>3.5099999999999999E-2</v>
      </c>
    </row>
    <row r="75" spans="1:12" ht="26.25">
      <c r="A75" s="28" t="s">
        <v>73</v>
      </c>
      <c r="B75" s="30">
        <v>242.05</v>
      </c>
      <c r="C75" s="30">
        <v>230.72</v>
      </c>
      <c r="D75" s="30">
        <v>257.85000000000002</v>
      </c>
      <c r="E75" s="30">
        <v>252.33</v>
      </c>
      <c r="F75" s="30">
        <v>264.69</v>
      </c>
      <c r="G75" s="30"/>
      <c r="H75" s="30">
        <v>303.92</v>
      </c>
      <c r="I75" s="30">
        <v>308.57</v>
      </c>
      <c r="J75" s="30">
        <v>320.94</v>
      </c>
      <c r="K75" s="30">
        <v>323.88</v>
      </c>
      <c r="L75" s="31">
        <v>332.1</v>
      </c>
    </row>
    <row r="76" spans="1:12">
      <c r="A76" s="28" t="s">
        <v>74</v>
      </c>
      <c r="B76" s="30">
        <v>23615.599999999999</v>
      </c>
      <c r="C76" s="30">
        <v>22938.44</v>
      </c>
      <c r="D76" s="30">
        <v>25152.25</v>
      </c>
      <c r="E76" s="30">
        <v>25745.24</v>
      </c>
      <c r="F76" s="30">
        <v>25549.17</v>
      </c>
      <c r="G76" s="30"/>
      <c r="H76" s="30">
        <v>22625.53</v>
      </c>
      <c r="I76" s="30">
        <v>23084.27</v>
      </c>
      <c r="J76" s="30">
        <v>23780.880000000001</v>
      </c>
      <c r="K76" s="30">
        <v>24410.31</v>
      </c>
      <c r="L76" s="31">
        <v>24862.78</v>
      </c>
    </row>
    <row r="77" spans="1:12">
      <c r="A77" s="28" t="s">
        <v>75</v>
      </c>
      <c r="B77" s="30">
        <v>30432058.620000001</v>
      </c>
      <c r="C77" s="30">
        <v>26041520.199999999</v>
      </c>
      <c r="D77" s="30">
        <v>29276098.98</v>
      </c>
      <c r="E77" s="30">
        <v>34680388.850000001</v>
      </c>
      <c r="F77" s="30">
        <v>33388235.43</v>
      </c>
      <c r="G77" s="30"/>
      <c r="H77" s="30">
        <v>8066111671.4899998</v>
      </c>
      <c r="I77" s="30">
        <v>8083756812.6499996</v>
      </c>
      <c r="J77" s="30">
        <v>8427641106.25</v>
      </c>
      <c r="K77" s="30">
        <v>8652904066.4799995</v>
      </c>
      <c r="L77" s="31">
        <v>9036489930.6200008</v>
      </c>
    </row>
    <row r="78" spans="1:12" ht="26.25">
      <c r="A78" s="28" t="s">
        <v>76</v>
      </c>
      <c r="B78" s="32">
        <v>2.8199999999999999E-2</v>
      </c>
      <c r="C78" s="32">
        <v>2.53E-2</v>
      </c>
      <c r="D78" s="32">
        <v>2.7300000000000001E-2</v>
      </c>
      <c r="E78" s="32">
        <v>2.7300000000000001E-2</v>
      </c>
      <c r="F78" s="32">
        <v>2.8299999999999999E-2</v>
      </c>
      <c r="G78" s="32"/>
      <c r="H78" s="32">
        <v>3.6999999999999998E-2</v>
      </c>
      <c r="I78" s="32">
        <v>3.5799999999999998E-2</v>
      </c>
      <c r="J78" s="32">
        <v>3.5900000000000001E-2</v>
      </c>
      <c r="K78" s="32">
        <v>3.5700000000000003E-2</v>
      </c>
      <c r="L78" s="33">
        <v>3.6600000000000001E-2</v>
      </c>
    </row>
    <row r="79" spans="1:12" ht="26.25">
      <c r="A79" s="28" t="s">
        <v>77</v>
      </c>
      <c r="B79" s="30">
        <v>233.65</v>
      </c>
      <c r="C79" s="30">
        <v>221.41</v>
      </c>
      <c r="D79" s="30">
        <v>253.91</v>
      </c>
      <c r="E79" s="30">
        <v>253.47</v>
      </c>
      <c r="F79" s="30">
        <v>265.88</v>
      </c>
      <c r="G79" s="30"/>
      <c r="H79" s="30">
        <v>293.72000000000003</v>
      </c>
      <c r="I79" s="30">
        <v>299.20999999999998</v>
      </c>
      <c r="J79" s="30">
        <v>314.13</v>
      </c>
      <c r="K79" s="30">
        <v>319.60000000000002</v>
      </c>
      <c r="L79" s="31">
        <v>327.72</v>
      </c>
    </row>
    <row r="80" spans="1:12" ht="26.25">
      <c r="A80" s="28" t="s">
        <v>78</v>
      </c>
      <c r="B80" s="30">
        <v>22795.55</v>
      </c>
      <c r="C80" s="30">
        <v>22013.119999999999</v>
      </c>
      <c r="D80" s="30">
        <v>24768.27</v>
      </c>
      <c r="E80" s="30">
        <v>25861.59</v>
      </c>
      <c r="F80" s="30">
        <v>25663.52</v>
      </c>
      <c r="G80" s="30"/>
      <c r="H80" s="30">
        <v>21865.9</v>
      </c>
      <c r="I80" s="30">
        <v>22383.94</v>
      </c>
      <c r="J80" s="30">
        <v>23276.47</v>
      </c>
      <c r="K80" s="30">
        <v>24088.44</v>
      </c>
      <c r="L80" s="31">
        <v>24535.01</v>
      </c>
    </row>
    <row r="81" spans="1:12" ht="26.25">
      <c r="A81" s="28" t="s">
        <v>79</v>
      </c>
      <c r="B81" s="14">
        <v>1335</v>
      </c>
      <c r="C81" s="14">
        <v>1183</v>
      </c>
      <c r="D81" s="14">
        <v>1182</v>
      </c>
      <c r="E81" s="14">
        <v>1341</v>
      </c>
      <c r="F81" s="14">
        <v>1301</v>
      </c>
      <c r="G81" s="14"/>
      <c r="H81" s="14">
        <v>368890</v>
      </c>
      <c r="I81" s="14">
        <v>361141</v>
      </c>
      <c r="J81" s="14">
        <v>362067</v>
      </c>
      <c r="K81" s="14">
        <v>359214</v>
      </c>
      <c r="L81" s="15">
        <v>368310</v>
      </c>
    </row>
    <row r="82" spans="1:12" ht="26.25">
      <c r="A82" s="28" t="s">
        <v>80</v>
      </c>
      <c r="B82" s="32">
        <v>1.0200000000000001E-2</v>
      </c>
      <c r="C82" s="32">
        <v>1.01E-2</v>
      </c>
      <c r="D82" s="32">
        <v>1.03E-2</v>
      </c>
      <c r="E82" s="32">
        <v>9.7999999999999997E-3</v>
      </c>
      <c r="F82" s="32">
        <v>1.04E-2</v>
      </c>
      <c r="G82" s="32"/>
      <c r="H82" s="32">
        <v>1.34E-2</v>
      </c>
      <c r="I82" s="32">
        <v>1.34E-2</v>
      </c>
      <c r="J82" s="32">
        <v>1.35E-2</v>
      </c>
      <c r="K82" s="32">
        <v>1.3299999999999999E-2</v>
      </c>
      <c r="L82" s="33">
        <v>1.34E-2</v>
      </c>
    </row>
    <row r="83" spans="1:12" ht="26.25">
      <c r="A83" s="28" t="s">
        <v>81</v>
      </c>
      <c r="B83" s="14">
        <v>11</v>
      </c>
      <c r="C83" s="14">
        <v>11</v>
      </c>
      <c r="D83" s="14">
        <v>11</v>
      </c>
      <c r="E83" s="14">
        <v>11</v>
      </c>
      <c r="F83" s="14">
        <v>12</v>
      </c>
      <c r="G83" s="14"/>
      <c r="H83" s="14">
        <v>15</v>
      </c>
      <c r="I83" s="14">
        <v>15</v>
      </c>
      <c r="J83" s="14">
        <v>15</v>
      </c>
      <c r="K83" s="14">
        <v>15</v>
      </c>
      <c r="L83" s="15">
        <v>15</v>
      </c>
    </row>
    <row r="84" spans="1:12" ht="26.25">
      <c r="A84" s="28" t="s">
        <v>82</v>
      </c>
      <c r="B84" s="14">
        <v>196</v>
      </c>
      <c r="C84" s="14">
        <v>184</v>
      </c>
      <c r="D84" s="14">
        <v>198</v>
      </c>
      <c r="E84" s="14">
        <v>195</v>
      </c>
      <c r="F84" s="14">
        <v>206</v>
      </c>
      <c r="G84" s="14"/>
      <c r="H84" s="14">
        <v>252</v>
      </c>
      <c r="I84" s="14">
        <v>251</v>
      </c>
      <c r="J84" s="14">
        <v>251</v>
      </c>
      <c r="K84" s="14">
        <v>247</v>
      </c>
      <c r="L84" s="15">
        <v>247</v>
      </c>
    </row>
    <row r="85" spans="1:12">
      <c r="A85" s="28" t="s">
        <v>83</v>
      </c>
      <c r="B85" s="30">
        <v>108267663.84999999</v>
      </c>
      <c r="C85" s="30">
        <v>106190164.91</v>
      </c>
      <c r="D85" s="30">
        <v>110720939.13</v>
      </c>
      <c r="E85" s="30">
        <v>130206176.09999999</v>
      </c>
      <c r="F85" s="30">
        <v>131942439.94</v>
      </c>
      <c r="G85" s="30"/>
      <c r="H85" s="30">
        <v>19682709217.849998</v>
      </c>
      <c r="I85" s="30">
        <v>21440723471.41</v>
      </c>
      <c r="J85" s="30">
        <v>22515674198.91</v>
      </c>
      <c r="K85" s="30">
        <v>23833973284.509998</v>
      </c>
      <c r="L85" s="31">
        <v>26430303841.349998</v>
      </c>
    </row>
    <row r="86" spans="1:12" ht="26.25">
      <c r="A86" s="28" t="s">
        <v>84</v>
      </c>
      <c r="B86" s="32">
        <v>9.2799999999999994E-2</v>
      </c>
      <c r="C86" s="32">
        <v>9.5799999999999996E-2</v>
      </c>
      <c r="D86" s="32">
        <v>9.5799999999999996E-2</v>
      </c>
      <c r="E86" s="32">
        <v>9.5699999999999993E-2</v>
      </c>
      <c r="F86" s="32">
        <v>0.1046</v>
      </c>
      <c r="G86" s="32"/>
      <c r="H86" s="32">
        <v>8.6800000000000002E-2</v>
      </c>
      <c r="I86" s="32">
        <v>9.0999999999999998E-2</v>
      </c>
      <c r="J86" s="32">
        <v>9.1300000000000006E-2</v>
      </c>
      <c r="K86" s="32">
        <v>9.3600000000000003E-2</v>
      </c>
      <c r="L86" s="33">
        <v>0.1012</v>
      </c>
    </row>
    <row r="87" spans="1:12">
      <c r="A87" s="28" t="s">
        <v>85</v>
      </c>
      <c r="B87" s="30">
        <v>831.25</v>
      </c>
      <c r="C87" s="30">
        <v>902.85</v>
      </c>
      <c r="D87" s="30">
        <v>960.28</v>
      </c>
      <c r="E87" s="30">
        <v>951.64</v>
      </c>
      <c r="F87" s="30">
        <v>1050.69</v>
      </c>
      <c r="G87" s="30"/>
      <c r="H87" s="30">
        <v>716.73</v>
      </c>
      <c r="I87" s="30">
        <v>793.59</v>
      </c>
      <c r="J87" s="30">
        <v>839.25</v>
      </c>
      <c r="K87" s="30">
        <v>880.33</v>
      </c>
      <c r="L87" s="31">
        <v>958.53</v>
      </c>
    </row>
    <row r="88" spans="1:12">
      <c r="A88" s="28" t="s">
        <v>86</v>
      </c>
      <c r="B88" s="30">
        <v>13414.41</v>
      </c>
      <c r="C88" s="30">
        <v>13881.07</v>
      </c>
      <c r="D88" s="30">
        <v>14690.32</v>
      </c>
      <c r="E88" s="30">
        <v>14836.62</v>
      </c>
      <c r="F88" s="30">
        <v>15913.94</v>
      </c>
      <c r="G88" s="30"/>
      <c r="H88" s="30">
        <v>12154.92</v>
      </c>
      <c r="I88" s="30">
        <v>13212.26</v>
      </c>
      <c r="J88" s="30">
        <v>14156.52</v>
      </c>
      <c r="K88" s="30">
        <v>14825.62</v>
      </c>
      <c r="L88" s="31">
        <v>16313.9</v>
      </c>
    </row>
    <row r="89" spans="1:12">
      <c r="A89" s="28" t="s">
        <v>87</v>
      </c>
      <c r="B89" s="30">
        <v>109234040.08</v>
      </c>
      <c r="C89" s="30">
        <v>109034447.26000001</v>
      </c>
      <c r="D89" s="30">
        <v>114833263.23</v>
      </c>
      <c r="E89" s="30">
        <v>136817591.53</v>
      </c>
      <c r="F89" s="30">
        <v>138373956.11000001</v>
      </c>
      <c r="G89" s="30"/>
      <c r="H89" s="30">
        <v>20395726054.080002</v>
      </c>
      <c r="I89" s="30">
        <v>22196774101.639999</v>
      </c>
      <c r="J89" s="30">
        <v>23333866324.060001</v>
      </c>
      <c r="K89" s="30">
        <v>24691368107.889999</v>
      </c>
      <c r="L89" s="31">
        <v>27207698117.650002</v>
      </c>
    </row>
    <row r="90" spans="1:12" ht="26.25">
      <c r="A90" s="28" t="s">
        <v>88</v>
      </c>
      <c r="B90" s="32">
        <v>0.1013</v>
      </c>
      <c r="C90" s="32">
        <v>0.1061</v>
      </c>
      <c r="D90" s="32">
        <v>0.1071</v>
      </c>
      <c r="E90" s="32">
        <v>0.1075</v>
      </c>
      <c r="F90" s="32">
        <v>0.1171</v>
      </c>
      <c r="G90" s="32"/>
      <c r="H90" s="32">
        <v>9.3600000000000003E-2</v>
      </c>
      <c r="I90" s="32">
        <v>9.8400000000000001E-2</v>
      </c>
      <c r="J90" s="32">
        <v>9.9400000000000002E-2</v>
      </c>
      <c r="K90" s="32">
        <v>0.1019</v>
      </c>
      <c r="L90" s="33">
        <v>0.11020000000000001</v>
      </c>
    </row>
    <row r="91" spans="1:12" ht="26.25">
      <c r="A91" s="28" t="s">
        <v>89</v>
      </c>
      <c r="B91" s="30">
        <v>838.67</v>
      </c>
      <c r="C91" s="30">
        <v>927.04</v>
      </c>
      <c r="D91" s="30">
        <v>995.94</v>
      </c>
      <c r="E91" s="30">
        <v>999.96</v>
      </c>
      <c r="F91" s="30">
        <v>1101.9100000000001</v>
      </c>
      <c r="G91" s="30"/>
      <c r="H91" s="30">
        <v>742.69</v>
      </c>
      <c r="I91" s="30">
        <v>821.57</v>
      </c>
      <c r="J91" s="30">
        <v>869.74</v>
      </c>
      <c r="K91" s="30">
        <v>912</v>
      </c>
      <c r="L91" s="31">
        <v>986.72</v>
      </c>
    </row>
    <row r="92" spans="1:12" ht="26.25">
      <c r="A92" s="28" t="s">
        <v>90</v>
      </c>
      <c r="B92" s="30">
        <v>13534.14</v>
      </c>
      <c r="C92" s="30">
        <v>14252.87</v>
      </c>
      <c r="D92" s="30">
        <v>15235.94</v>
      </c>
      <c r="E92" s="30">
        <v>15589.97</v>
      </c>
      <c r="F92" s="30">
        <v>16689.66</v>
      </c>
      <c r="G92" s="30"/>
      <c r="H92" s="30">
        <v>12595.24</v>
      </c>
      <c r="I92" s="30">
        <v>13678.16</v>
      </c>
      <c r="J92" s="30">
        <v>14670.95</v>
      </c>
      <c r="K92" s="30">
        <v>15358.95</v>
      </c>
      <c r="L92" s="31">
        <v>16793.75</v>
      </c>
    </row>
    <row r="93" spans="1:12" ht="26.25">
      <c r="A93" s="28" t="s">
        <v>91</v>
      </c>
      <c r="B93" s="14">
        <v>8071</v>
      </c>
      <c r="C93" s="14">
        <v>7650</v>
      </c>
      <c r="D93" s="14">
        <v>7537</v>
      </c>
      <c r="E93" s="14">
        <v>8776</v>
      </c>
      <c r="F93" s="14">
        <v>8291</v>
      </c>
      <c r="G93" s="14"/>
      <c r="H93" s="14">
        <v>1619320</v>
      </c>
      <c r="I93" s="14">
        <v>1622790</v>
      </c>
      <c r="J93" s="14">
        <v>1590481</v>
      </c>
      <c r="K93" s="14">
        <v>1607621</v>
      </c>
      <c r="L93" s="15">
        <v>1620109</v>
      </c>
    </row>
    <row r="94" spans="1:12">
      <c r="A94" s="28" t="s">
        <v>92</v>
      </c>
      <c r="B94" s="32">
        <v>6.2E-2</v>
      </c>
      <c r="C94" s="32">
        <v>6.5000000000000002E-2</v>
      </c>
      <c r="D94" s="32">
        <v>6.54E-2</v>
      </c>
      <c r="E94" s="32">
        <v>6.4100000000000004E-2</v>
      </c>
      <c r="F94" s="32">
        <v>6.6000000000000003E-2</v>
      </c>
      <c r="G94" s="32"/>
      <c r="H94" s="32">
        <v>5.8999999999999997E-2</v>
      </c>
      <c r="I94" s="32">
        <v>6.0100000000000001E-2</v>
      </c>
      <c r="J94" s="32">
        <v>5.9299999999999999E-2</v>
      </c>
      <c r="K94" s="32">
        <v>5.9400000000000001E-2</v>
      </c>
      <c r="L94" s="33">
        <v>5.8799999999999998E-2</v>
      </c>
    </row>
    <row r="95" spans="1:12" ht="26.25">
      <c r="A95" s="28" t="s">
        <v>93</v>
      </c>
      <c r="B95" s="14">
        <v>90</v>
      </c>
      <c r="C95" s="14">
        <v>96</v>
      </c>
      <c r="D95" s="14">
        <v>95</v>
      </c>
      <c r="E95" s="14">
        <v>93</v>
      </c>
      <c r="F95" s="14">
        <v>96</v>
      </c>
      <c r="G95" s="14"/>
      <c r="H95" s="14">
        <v>84</v>
      </c>
      <c r="I95" s="14">
        <v>86</v>
      </c>
      <c r="J95" s="14">
        <v>84</v>
      </c>
      <c r="K95" s="14">
        <v>84</v>
      </c>
      <c r="L95" s="15">
        <v>83</v>
      </c>
    </row>
    <row r="96" spans="1:12" ht="26.25">
      <c r="A96" s="28" t="s">
        <v>94</v>
      </c>
      <c r="B96" s="14">
        <v>2428</v>
      </c>
      <c r="C96" s="14">
        <v>2541</v>
      </c>
      <c r="D96" s="14">
        <v>2548</v>
      </c>
      <c r="E96" s="14">
        <v>2434</v>
      </c>
      <c r="F96" s="14">
        <v>2474</v>
      </c>
      <c r="G96" s="14"/>
      <c r="H96" s="14">
        <v>2188</v>
      </c>
      <c r="I96" s="14">
        <v>2257</v>
      </c>
      <c r="J96" s="14">
        <v>2244</v>
      </c>
      <c r="K96" s="14">
        <v>2233</v>
      </c>
      <c r="L96" s="15">
        <v>2203</v>
      </c>
    </row>
    <row r="97" spans="1:12">
      <c r="A97" s="28" t="s">
        <v>95</v>
      </c>
      <c r="B97" s="30">
        <v>66771329.649999999</v>
      </c>
      <c r="C97" s="30">
        <v>70408029.150000006</v>
      </c>
      <c r="D97" s="30">
        <v>80270564.390000001</v>
      </c>
      <c r="E97" s="30">
        <v>89627830.569999993</v>
      </c>
      <c r="F97" s="30">
        <v>74247026.650000006</v>
      </c>
      <c r="G97" s="30"/>
      <c r="H97" s="30">
        <v>12993400449.790001</v>
      </c>
      <c r="I97" s="30">
        <v>14174924979.799999</v>
      </c>
      <c r="J97" s="30">
        <v>15639074753.370001</v>
      </c>
      <c r="K97" s="30">
        <v>16150513616.41</v>
      </c>
      <c r="L97" s="31">
        <v>15229388944.219999</v>
      </c>
    </row>
    <row r="98" spans="1:12" ht="26.25">
      <c r="A98" s="28" t="s">
        <v>96</v>
      </c>
      <c r="B98" s="32">
        <v>5.7200000000000001E-2</v>
      </c>
      <c r="C98" s="32">
        <v>6.3500000000000001E-2</v>
      </c>
      <c r="D98" s="32">
        <v>6.9400000000000003E-2</v>
      </c>
      <c r="E98" s="32">
        <v>6.59E-2</v>
      </c>
      <c r="F98" s="32">
        <v>5.8900000000000001E-2</v>
      </c>
      <c r="G98" s="32"/>
      <c r="H98" s="32">
        <v>5.7299999999999997E-2</v>
      </c>
      <c r="I98" s="32">
        <v>6.0100000000000001E-2</v>
      </c>
      <c r="J98" s="32">
        <v>6.3399999999999998E-2</v>
      </c>
      <c r="K98" s="32">
        <v>6.3399999999999998E-2</v>
      </c>
      <c r="L98" s="33">
        <v>5.8299999999999998E-2</v>
      </c>
    </row>
    <row r="99" spans="1:12">
      <c r="A99" s="28" t="s">
        <v>97</v>
      </c>
      <c r="B99" s="30">
        <v>512.65</v>
      </c>
      <c r="C99" s="30">
        <v>598.63</v>
      </c>
      <c r="D99" s="30">
        <v>696.18</v>
      </c>
      <c r="E99" s="30">
        <v>655.05999999999995</v>
      </c>
      <c r="F99" s="30">
        <v>591.25</v>
      </c>
      <c r="G99" s="30"/>
      <c r="H99" s="30">
        <v>473.14</v>
      </c>
      <c r="I99" s="30">
        <v>524.66</v>
      </c>
      <c r="J99" s="30">
        <v>582.92999999999995</v>
      </c>
      <c r="K99" s="30">
        <v>596.54</v>
      </c>
      <c r="L99" s="31">
        <v>552.30999999999995</v>
      </c>
    </row>
    <row r="100" spans="1:12">
      <c r="A100" s="28" t="s">
        <v>98</v>
      </c>
      <c r="B100" s="30">
        <v>4548.1499999999996</v>
      </c>
      <c r="C100" s="30">
        <v>5006.62</v>
      </c>
      <c r="D100" s="30">
        <v>5483.71</v>
      </c>
      <c r="E100" s="30">
        <v>5305.62</v>
      </c>
      <c r="F100" s="30">
        <v>4815.92</v>
      </c>
      <c r="G100" s="30"/>
      <c r="H100" s="30">
        <v>5032.7700000000004</v>
      </c>
      <c r="I100" s="30">
        <v>5391.72</v>
      </c>
      <c r="J100" s="30">
        <v>5751.79</v>
      </c>
      <c r="K100" s="30">
        <v>5704.2</v>
      </c>
      <c r="L100" s="31">
        <v>5362.15</v>
      </c>
    </row>
    <row r="101" spans="1:12">
      <c r="A101" s="28" t="s">
        <v>99</v>
      </c>
      <c r="B101" s="30">
        <v>67100447.039999999</v>
      </c>
      <c r="C101" s="30">
        <v>70254445.269999996</v>
      </c>
      <c r="D101" s="30">
        <v>81064490.700000003</v>
      </c>
      <c r="E101" s="30">
        <v>92042950.609999999</v>
      </c>
      <c r="F101" s="30">
        <v>78038060.040000007</v>
      </c>
      <c r="G101" s="30"/>
      <c r="H101" s="30">
        <v>13531559728.75</v>
      </c>
      <c r="I101" s="30">
        <v>14507443162.23</v>
      </c>
      <c r="J101" s="30">
        <v>16200137846.66</v>
      </c>
      <c r="K101" s="30">
        <v>16691243446.43</v>
      </c>
      <c r="L101" s="31">
        <v>15968252597.82</v>
      </c>
    </row>
    <row r="102" spans="1:12" ht="26.25">
      <c r="A102" s="28" t="s">
        <v>100</v>
      </c>
      <c r="B102" s="32">
        <v>6.2199999999999998E-2</v>
      </c>
      <c r="C102" s="32">
        <v>6.8400000000000002E-2</v>
      </c>
      <c r="D102" s="32">
        <v>7.5600000000000001E-2</v>
      </c>
      <c r="E102" s="32">
        <v>7.2300000000000003E-2</v>
      </c>
      <c r="F102" s="32">
        <v>6.6100000000000006E-2</v>
      </c>
      <c r="G102" s="32"/>
      <c r="H102" s="32">
        <v>6.2100000000000002E-2</v>
      </c>
      <c r="I102" s="32">
        <v>6.4299999999999996E-2</v>
      </c>
      <c r="J102" s="32">
        <v>6.9000000000000006E-2</v>
      </c>
      <c r="K102" s="32">
        <v>6.8900000000000003E-2</v>
      </c>
      <c r="L102" s="33">
        <v>6.4699999999999994E-2</v>
      </c>
    </row>
    <row r="103" spans="1:12" ht="26.25">
      <c r="A103" s="28" t="s">
        <v>101</v>
      </c>
      <c r="B103" s="30">
        <v>515.17999999999995</v>
      </c>
      <c r="C103" s="30">
        <v>597.32000000000005</v>
      </c>
      <c r="D103" s="30">
        <v>703.07</v>
      </c>
      <c r="E103" s="30">
        <v>672.72</v>
      </c>
      <c r="F103" s="30">
        <v>621.44000000000005</v>
      </c>
      <c r="G103" s="30"/>
      <c r="H103" s="30">
        <v>492.74</v>
      </c>
      <c r="I103" s="30">
        <v>536.97</v>
      </c>
      <c r="J103" s="30">
        <v>603.84</v>
      </c>
      <c r="K103" s="30">
        <v>616.51</v>
      </c>
      <c r="L103" s="31">
        <v>579.11</v>
      </c>
    </row>
    <row r="104" spans="1:12" ht="26.25">
      <c r="A104" s="28" t="s">
        <v>102</v>
      </c>
      <c r="B104" s="30">
        <v>4570.5600000000004</v>
      </c>
      <c r="C104" s="30">
        <v>4995.6899999999996</v>
      </c>
      <c r="D104" s="30">
        <v>5537.95</v>
      </c>
      <c r="E104" s="30">
        <v>5448.59</v>
      </c>
      <c r="F104" s="30">
        <v>5061.82</v>
      </c>
      <c r="G104" s="30"/>
      <c r="H104" s="30">
        <v>5241.22</v>
      </c>
      <c r="I104" s="30">
        <v>5518.2</v>
      </c>
      <c r="J104" s="30">
        <v>5958.14</v>
      </c>
      <c r="K104" s="30">
        <v>5895.18</v>
      </c>
      <c r="L104" s="31">
        <v>5622.3</v>
      </c>
    </row>
    <row r="105" spans="1:12">
      <c r="A105" s="28" t="s">
        <v>103</v>
      </c>
      <c r="B105" s="14">
        <v>14681</v>
      </c>
      <c r="C105" s="14">
        <v>14063</v>
      </c>
      <c r="D105" s="14">
        <v>14638</v>
      </c>
      <c r="E105" s="14">
        <v>16893</v>
      </c>
      <c r="F105" s="14">
        <v>15417</v>
      </c>
      <c r="G105" s="14"/>
      <c r="H105" s="14">
        <v>2581759</v>
      </c>
      <c r="I105" s="14">
        <v>2629019</v>
      </c>
      <c r="J105" s="14">
        <v>2718991</v>
      </c>
      <c r="K105" s="14">
        <v>2831339</v>
      </c>
      <c r="L105" s="15">
        <v>2840165</v>
      </c>
    </row>
    <row r="106" spans="1:12">
      <c r="A106" s="28" t="s">
        <v>104</v>
      </c>
      <c r="B106" s="32">
        <v>0.11269999999999999</v>
      </c>
      <c r="C106" s="32">
        <v>0.1196</v>
      </c>
      <c r="D106" s="32">
        <v>0.127</v>
      </c>
      <c r="E106" s="32">
        <v>0.1235</v>
      </c>
      <c r="F106" s="32">
        <v>0.12280000000000001</v>
      </c>
      <c r="G106" s="32"/>
      <c r="H106" s="32">
        <v>9.4E-2</v>
      </c>
      <c r="I106" s="32">
        <v>9.7299999999999998E-2</v>
      </c>
      <c r="J106" s="32">
        <v>0.1013</v>
      </c>
      <c r="K106" s="32">
        <v>0.1046</v>
      </c>
      <c r="L106" s="33">
        <v>0.10299999999999999</v>
      </c>
    </row>
    <row r="107" spans="1:12" ht="26.25">
      <c r="A107" s="28" t="s">
        <v>105</v>
      </c>
      <c r="B107" s="14">
        <v>183</v>
      </c>
      <c r="C107" s="14">
        <v>204</v>
      </c>
      <c r="D107" s="14">
        <v>229</v>
      </c>
      <c r="E107" s="14">
        <v>217</v>
      </c>
      <c r="F107" s="14">
        <v>213</v>
      </c>
      <c r="G107" s="14"/>
      <c r="H107" s="14">
        <v>175</v>
      </c>
      <c r="I107" s="14">
        <v>189</v>
      </c>
      <c r="J107" s="14">
        <v>202</v>
      </c>
      <c r="K107" s="14">
        <v>209</v>
      </c>
      <c r="L107" s="15">
        <v>205</v>
      </c>
    </row>
    <row r="108" spans="1:12" ht="26.25">
      <c r="A108" s="28" t="s">
        <v>106</v>
      </c>
      <c r="B108" s="14">
        <v>2819</v>
      </c>
      <c r="C108" s="14">
        <v>3105</v>
      </c>
      <c r="D108" s="14">
        <v>3588</v>
      </c>
      <c r="E108" s="14">
        <v>3369</v>
      </c>
      <c r="F108" s="14">
        <v>3210</v>
      </c>
      <c r="G108" s="14"/>
      <c r="H108" s="14">
        <v>3424</v>
      </c>
      <c r="I108" s="14">
        <v>3681</v>
      </c>
      <c r="J108" s="14">
        <v>3970</v>
      </c>
      <c r="K108" s="14">
        <v>3799</v>
      </c>
      <c r="L108" s="15">
        <v>3531</v>
      </c>
    </row>
    <row r="109" spans="1:12">
      <c r="A109" s="28" t="s">
        <v>107</v>
      </c>
      <c r="B109" s="30">
        <v>37704903.25</v>
      </c>
      <c r="C109" s="30">
        <v>38849961.979999997</v>
      </c>
      <c r="D109" s="30">
        <v>40889359.799999997</v>
      </c>
      <c r="E109" s="30">
        <v>48662660.880000003</v>
      </c>
      <c r="F109" s="30">
        <v>46203092.979999997</v>
      </c>
      <c r="G109" s="30"/>
      <c r="H109" s="30">
        <v>7626662373.3999996</v>
      </c>
      <c r="I109" s="30">
        <v>7992198916.4700003</v>
      </c>
      <c r="J109" s="30">
        <v>8456425513.3699999</v>
      </c>
      <c r="K109" s="30">
        <v>8991063962.6100006</v>
      </c>
      <c r="L109" s="31">
        <v>9479572813.6399994</v>
      </c>
    </row>
    <row r="110" spans="1:12" ht="26.25">
      <c r="A110" s="28" t="s">
        <v>108</v>
      </c>
      <c r="B110" s="32">
        <v>3.2300000000000002E-2</v>
      </c>
      <c r="C110" s="32">
        <v>3.5099999999999999E-2</v>
      </c>
      <c r="D110" s="32">
        <v>3.5400000000000001E-2</v>
      </c>
      <c r="E110" s="32">
        <v>3.5799999999999998E-2</v>
      </c>
      <c r="F110" s="32">
        <v>3.6600000000000001E-2</v>
      </c>
      <c r="G110" s="32"/>
      <c r="H110" s="32">
        <v>3.3599999999999998E-2</v>
      </c>
      <c r="I110" s="32">
        <v>3.39E-2</v>
      </c>
      <c r="J110" s="32">
        <v>3.4299999999999997E-2</v>
      </c>
      <c r="K110" s="32">
        <v>3.5299999999999998E-2</v>
      </c>
      <c r="L110" s="33">
        <v>3.6299999999999999E-2</v>
      </c>
    </row>
    <row r="111" spans="1:12">
      <c r="A111" s="28" t="s">
        <v>109</v>
      </c>
      <c r="B111" s="30">
        <v>289.49</v>
      </c>
      <c r="C111" s="30">
        <v>330.31</v>
      </c>
      <c r="D111" s="30">
        <v>354.63</v>
      </c>
      <c r="E111" s="30">
        <v>355.66</v>
      </c>
      <c r="F111" s="30">
        <v>367.93</v>
      </c>
      <c r="G111" s="30"/>
      <c r="H111" s="30">
        <v>277.72000000000003</v>
      </c>
      <c r="I111" s="30">
        <v>295.82</v>
      </c>
      <c r="J111" s="30">
        <v>315.2</v>
      </c>
      <c r="K111" s="30">
        <v>332.1</v>
      </c>
      <c r="L111" s="31">
        <v>343.79</v>
      </c>
    </row>
    <row r="112" spans="1:12">
      <c r="A112" s="28" t="s">
        <v>110</v>
      </c>
      <c r="B112" s="30">
        <v>8780.83</v>
      </c>
      <c r="C112" s="30">
        <v>9480.23</v>
      </c>
      <c r="D112" s="30">
        <v>9999.84</v>
      </c>
      <c r="E112" s="30">
        <v>10100.18</v>
      </c>
      <c r="F112" s="30">
        <v>10009.34</v>
      </c>
      <c r="G112" s="30"/>
      <c r="H112" s="30">
        <v>10388.91</v>
      </c>
      <c r="I112" s="30">
        <v>10640.39</v>
      </c>
      <c r="J112" s="30">
        <v>11086.7</v>
      </c>
      <c r="K112" s="30">
        <v>11167.53</v>
      </c>
      <c r="L112" s="31">
        <v>11307.93</v>
      </c>
    </row>
    <row r="113" spans="1:12">
      <c r="A113" s="28" t="s">
        <v>111</v>
      </c>
      <c r="B113" s="30">
        <v>35935670.159999996</v>
      </c>
      <c r="C113" s="30">
        <v>36988507.979999997</v>
      </c>
      <c r="D113" s="30">
        <v>39422156.450000003</v>
      </c>
      <c r="E113" s="30">
        <v>47549735.020000003</v>
      </c>
      <c r="F113" s="30">
        <v>45989103.960000001</v>
      </c>
      <c r="G113" s="30"/>
      <c r="H113" s="30">
        <v>7574045431.9499998</v>
      </c>
      <c r="I113" s="30">
        <v>7931055256.5600004</v>
      </c>
      <c r="J113" s="30">
        <v>8390505263.25</v>
      </c>
      <c r="K113" s="30">
        <v>8972274032.7399998</v>
      </c>
      <c r="L113" s="31">
        <v>9503413260.8299999</v>
      </c>
    </row>
    <row r="114" spans="1:12" ht="26.25">
      <c r="A114" s="28" t="s">
        <v>112</v>
      </c>
      <c r="B114" s="32">
        <v>3.3300000000000003E-2</v>
      </c>
      <c r="C114" s="32">
        <v>3.5999999999999997E-2</v>
      </c>
      <c r="D114" s="32">
        <v>3.6799999999999999E-2</v>
      </c>
      <c r="E114" s="32">
        <v>3.7400000000000003E-2</v>
      </c>
      <c r="F114" s="32">
        <v>3.8899999999999997E-2</v>
      </c>
      <c r="G114" s="32"/>
      <c r="H114" s="32">
        <v>3.4799999999999998E-2</v>
      </c>
      <c r="I114" s="32">
        <v>3.5200000000000002E-2</v>
      </c>
      <c r="J114" s="32">
        <v>3.5700000000000003E-2</v>
      </c>
      <c r="K114" s="32">
        <v>3.6999999999999998E-2</v>
      </c>
      <c r="L114" s="33">
        <v>3.85E-2</v>
      </c>
    </row>
    <row r="115" spans="1:12" ht="26.25">
      <c r="A115" s="28" t="s">
        <v>113</v>
      </c>
      <c r="B115" s="30">
        <v>275.89999999999998</v>
      </c>
      <c r="C115" s="30">
        <v>314.49</v>
      </c>
      <c r="D115" s="30">
        <v>341.91</v>
      </c>
      <c r="E115" s="30">
        <v>347.53</v>
      </c>
      <c r="F115" s="30">
        <v>366.22</v>
      </c>
      <c r="G115" s="30"/>
      <c r="H115" s="30">
        <v>275.8</v>
      </c>
      <c r="I115" s="30">
        <v>293.55</v>
      </c>
      <c r="J115" s="30">
        <v>312.75</v>
      </c>
      <c r="K115" s="30">
        <v>331.4</v>
      </c>
      <c r="L115" s="31">
        <v>344.65</v>
      </c>
    </row>
    <row r="116" spans="1:12" ht="26.25">
      <c r="A116" s="28" t="s">
        <v>114</v>
      </c>
      <c r="B116" s="30">
        <v>8368.81</v>
      </c>
      <c r="C116" s="30">
        <v>9025.99</v>
      </c>
      <c r="D116" s="30">
        <v>9641.0300000000007</v>
      </c>
      <c r="E116" s="30">
        <v>9869.19</v>
      </c>
      <c r="F116" s="30">
        <v>9962.98</v>
      </c>
      <c r="G116" s="30"/>
      <c r="H116" s="30">
        <v>10317.23</v>
      </c>
      <c r="I116" s="30">
        <v>10558.99</v>
      </c>
      <c r="J116" s="30">
        <v>11000.28</v>
      </c>
      <c r="K116" s="30">
        <v>11144.19</v>
      </c>
      <c r="L116" s="31">
        <v>11336.37</v>
      </c>
    </row>
    <row r="117" spans="1:12" ht="26.25">
      <c r="A117" s="28" t="s">
        <v>115</v>
      </c>
      <c r="B117" s="14">
        <v>4294</v>
      </c>
      <c r="C117" s="14">
        <v>4098</v>
      </c>
      <c r="D117" s="14">
        <v>4089</v>
      </c>
      <c r="E117" s="14">
        <v>4818</v>
      </c>
      <c r="F117" s="14">
        <v>4616</v>
      </c>
      <c r="G117" s="14"/>
      <c r="H117" s="14">
        <v>734116</v>
      </c>
      <c r="I117" s="14">
        <v>751119</v>
      </c>
      <c r="J117" s="14">
        <v>762754</v>
      </c>
      <c r="K117" s="14">
        <v>805108</v>
      </c>
      <c r="L117" s="15">
        <v>838312</v>
      </c>
    </row>
    <row r="118" spans="1:12">
      <c r="A118" s="28" t="s">
        <v>116</v>
      </c>
      <c r="B118" s="32">
        <v>3.3000000000000002E-2</v>
      </c>
      <c r="C118" s="32">
        <v>3.4799999999999998E-2</v>
      </c>
      <c r="D118" s="32">
        <v>3.5499999999999997E-2</v>
      </c>
      <c r="E118" s="32">
        <v>3.5200000000000002E-2</v>
      </c>
      <c r="F118" s="32">
        <v>3.6799999999999999E-2</v>
      </c>
      <c r="G118" s="32"/>
      <c r="H118" s="32">
        <v>2.6700000000000002E-2</v>
      </c>
      <c r="I118" s="32">
        <v>2.7799999999999998E-2</v>
      </c>
      <c r="J118" s="32">
        <v>2.8400000000000002E-2</v>
      </c>
      <c r="K118" s="32">
        <v>2.9700000000000001E-2</v>
      </c>
      <c r="L118" s="33">
        <v>3.04E-2</v>
      </c>
    </row>
    <row r="119" spans="1:12" ht="26.25">
      <c r="A119" s="28" t="s">
        <v>117</v>
      </c>
      <c r="B119" s="14">
        <v>35</v>
      </c>
      <c r="C119" s="14">
        <v>37</v>
      </c>
      <c r="D119" s="14">
        <v>37</v>
      </c>
      <c r="E119" s="14">
        <v>37</v>
      </c>
      <c r="F119" s="14">
        <v>39</v>
      </c>
      <c r="G119" s="14"/>
      <c r="H119" s="14">
        <v>29</v>
      </c>
      <c r="I119" s="14">
        <v>30</v>
      </c>
      <c r="J119" s="14">
        <v>31</v>
      </c>
      <c r="K119" s="14">
        <v>32</v>
      </c>
      <c r="L119" s="15">
        <v>33</v>
      </c>
    </row>
    <row r="120" spans="1:12" ht="26.25">
      <c r="A120" s="28" t="s">
        <v>118</v>
      </c>
      <c r="B120" s="14">
        <v>1958</v>
      </c>
      <c r="C120" s="14">
        <v>2156</v>
      </c>
      <c r="D120" s="14">
        <v>2280</v>
      </c>
      <c r="E120" s="14">
        <v>2274</v>
      </c>
      <c r="F120" s="14">
        <v>2337</v>
      </c>
      <c r="G120" s="14"/>
      <c r="H120" s="14">
        <v>1914</v>
      </c>
      <c r="I120" s="14">
        <v>1972</v>
      </c>
      <c r="J120" s="14">
        <v>2039</v>
      </c>
      <c r="K120" s="14">
        <v>2114</v>
      </c>
      <c r="L120" s="15">
        <v>2146</v>
      </c>
    </row>
    <row r="121" spans="1:12">
      <c r="A121" s="28" t="s">
        <v>119</v>
      </c>
      <c r="B121" s="30">
        <v>129654124.11</v>
      </c>
      <c r="C121" s="30">
        <v>123894383.05</v>
      </c>
      <c r="D121" s="30">
        <v>134127695.62</v>
      </c>
      <c r="E121" s="30">
        <v>166317752.19</v>
      </c>
      <c r="F121" s="30">
        <v>165049984.86000001</v>
      </c>
      <c r="G121" s="30"/>
      <c r="H121" s="30">
        <v>20332302875.830002</v>
      </c>
      <c r="I121" s="30">
        <v>21929893115</v>
      </c>
      <c r="J121" s="30">
        <v>24598008265.709999</v>
      </c>
      <c r="K121" s="30">
        <v>26443869573.98</v>
      </c>
      <c r="L121" s="31">
        <v>28607547050.419998</v>
      </c>
    </row>
    <row r="122" spans="1:12" ht="26.25">
      <c r="A122" s="28" t="s">
        <v>120</v>
      </c>
      <c r="B122" s="32">
        <v>0.1111</v>
      </c>
      <c r="C122" s="32">
        <v>0.1118</v>
      </c>
      <c r="D122" s="32">
        <v>0.11600000000000001</v>
      </c>
      <c r="E122" s="32">
        <v>0.12230000000000001</v>
      </c>
      <c r="F122" s="32">
        <v>0.1308</v>
      </c>
      <c r="G122" s="32"/>
      <c r="H122" s="32">
        <v>8.9599999999999999E-2</v>
      </c>
      <c r="I122" s="32">
        <v>9.2999999999999999E-2</v>
      </c>
      <c r="J122" s="32">
        <v>9.98E-2</v>
      </c>
      <c r="K122" s="32">
        <v>0.10390000000000001</v>
      </c>
      <c r="L122" s="33">
        <v>0.1095</v>
      </c>
    </row>
    <row r="123" spans="1:12">
      <c r="A123" s="28" t="s">
        <v>121</v>
      </c>
      <c r="B123" s="30">
        <v>995.45</v>
      </c>
      <c r="C123" s="30">
        <v>1053.3800000000001</v>
      </c>
      <c r="D123" s="30">
        <v>1163.28</v>
      </c>
      <c r="E123" s="30">
        <v>1215.57</v>
      </c>
      <c r="F123" s="30">
        <v>1314.33</v>
      </c>
      <c r="G123" s="30"/>
      <c r="H123" s="30">
        <v>740.38</v>
      </c>
      <c r="I123" s="30">
        <v>811.7</v>
      </c>
      <c r="J123" s="30">
        <v>916.86</v>
      </c>
      <c r="K123" s="30">
        <v>976.73</v>
      </c>
      <c r="L123" s="31">
        <v>1037.49</v>
      </c>
    </row>
    <row r="124" spans="1:12">
      <c r="A124" s="28" t="s">
        <v>122</v>
      </c>
      <c r="B124" s="30">
        <v>1266.5899999999999</v>
      </c>
      <c r="C124" s="30">
        <v>1343.15</v>
      </c>
      <c r="D124" s="30">
        <v>1478.2</v>
      </c>
      <c r="E124" s="30">
        <v>1526.09</v>
      </c>
      <c r="F124" s="30">
        <v>1664.95</v>
      </c>
      <c r="G124" s="30"/>
      <c r="H124" s="30">
        <v>1178.06</v>
      </c>
      <c r="I124" s="30">
        <v>1290.96</v>
      </c>
      <c r="J124" s="30">
        <v>1452.82</v>
      </c>
      <c r="K124" s="30">
        <v>1546.26</v>
      </c>
      <c r="L124" s="31">
        <v>1642.26</v>
      </c>
    </row>
    <row r="125" spans="1:12">
      <c r="A125" s="28" t="s">
        <v>123</v>
      </c>
      <c r="B125" s="30">
        <v>131153089.97</v>
      </c>
      <c r="C125" s="30">
        <v>124863189.53</v>
      </c>
      <c r="D125" s="30">
        <v>134815598.86000001</v>
      </c>
      <c r="E125" s="30">
        <v>168328172.09</v>
      </c>
      <c r="F125" s="30">
        <v>167129776.97999999</v>
      </c>
      <c r="G125" s="30"/>
      <c r="H125" s="30">
        <v>20870374051.84</v>
      </c>
      <c r="I125" s="30">
        <v>22289978585.759998</v>
      </c>
      <c r="J125" s="30">
        <v>25039237370.09</v>
      </c>
      <c r="K125" s="30">
        <v>26862594590.599998</v>
      </c>
      <c r="L125" s="31">
        <v>28838804996.34</v>
      </c>
    </row>
    <row r="126" spans="1:12" ht="26.25">
      <c r="A126" s="28" t="s">
        <v>124</v>
      </c>
      <c r="B126" s="32">
        <v>0.1216</v>
      </c>
      <c r="C126" s="32">
        <v>0.1215</v>
      </c>
      <c r="D126" s="32">
        <v>0.1258</v>
      </c>
      <c r="E126" s="32">
        <v>0.1323</v>
      </c>
      <c r="F126" s="32">
        <v>0.14149999999999999</v>
      </c>
      <c r="G126" s="32"/>
      <c r="H126" s="32">
        <v>9.5799999999999996E-2</v>
      </c>
      <c r="I126" s="32">
        <v>9.8900000000000002E-2</v>
      </c>
      <c r="J126" s="32">
        <v>0.1067</v>
      </c>
      <c r="K126" s="32">
        <v>0.1109</v>
      </c>
      <c r="L126" s="33">
        <v>0.1168</v>
      </c>
    </row>
    <row r="127" spans="1:12">
      <c r="A127" s="28" t="s">
        <v>125</v>
      </c>
      <c r="B127" s="30">
        <v>1006.96</v>
      </c>
      <c r="C127" s="30">
        <v>1061.6199999999999</v>
      </c>
      <c r="D127" s="30">
        <v>1169.25</v>
      </c>
      <c r="E127" s="30">
        <v>1230.26</v>
      </c>
      <c r="F127" s="30">
        <v>1330.89</v>
      </c>
      <c r="G127" s="30"/>
      <c r="H127" s="30">
        <v>759.97</v>
      </c>
      <c r="I127" s="30">
        <v>825.02</v>
      </c>
      <c r="J127" s="30">
        <v>933.31</v>
      </c>
      <c r="K127" s="30">
        <v>992.2</v>
      </c>
      <c r="L127" s="31">
        <v>1045.8800000000001</v>
      </c>
    </row>
    <row r="128" spans="1:12">
      <c r="A128" s="28" t="s">
        <v>126</v>
      </c>
      <c r="B128" s="30">
        <v>1281.23</v>
      </c>
      <c r="C128" s="30">
        <v>1353.65</v>
      </c>
      <c r="D128" s="30">
        <v>1485.78</v>
      </c>
      <c r="E128" s="30">
        <v>1544.54</v>
      </c>
      <c r="F128" s="30">
        <v>1685.93</v>
      </c>
      <c r="G128" s="30"/>
      <c r="H128" s="30">
        <v>1209.23</v>
      </c>
      <c r="I128" s="30">
        <v>1312.15</v>
      </c>
      <c r="J128" s="30">
        <v>1478.88</v>
      </c>
      <c r="K128" s="30">
        <v>1570.74</v>
      </c>
      <c r="L128" s="31">
        <v>1655.54</v>
      </c>
    </row>
    <row r="129" spans="1:12">
      <c r="A129" s="28" t="s">
        <v>127</v>
      </c>
      <c r="B129" s="14">
        <v>102365</v>
      </c>
      <c r="C129" s="14">
        <v>92242</v>
      </c>
      <c r="D129" s="14">
        <v>90737</v>
      </c>
      <c r="E129" s="14">
        <v>108983</v>
      </c>
      <c r="F129" s="14">
        <v>99132</v>
      </c>
      <c r="G129" s="14"/>
      <c r="H129" s="14">
        <v>17259182</v>
      </c>
      <c r="I129" s="14">
        <v>16987335</v>
      </c>
      <c r="J129" s="14">
        <v>16931207</v>
      </c>
      <c r="K129" s="14">
        <v>17101858</v>
      </c>
      <c r="L129" s="15">
        <v>17419608</v>
      </c>
    </row>
    <row r="130" spans="1:12">
      <c r="A130" s="28" t="s">
        <v>128</v>
      </c>
      <c r="B130" s="32">
        <v>0.78590000000000004</v>
      </c>
      <c r="C130" s="32">
        <v>0.7843</v>
      </c>
      <c r="D130" s="32">
        <v>0.78700000000000003</v>
      </c>
      <c r="E130" s="32">
        <v>0.79649999999999999</v>
      </c>
      <c r="F130" s="32">
        <v>0.78939999999999999</v>
      </c>
      <c r="G130" s="32"/>
      <c r="H130" s="32">
        <v>0.62849999999999995</v>
      </c>
      <c r="I130" s="32">
        <v>0.62880000000000003</v>
      </c>
      <c r="J130" s="32">
        <v>0.63109999999999999</v>
      </c>
      <c r="K130" s="32">
        <v>0.63170000000000004</v>
      </c>
      <c r="L130" s="33">
        <v>0.63170000000000004</v>
      </c>
    </row>
    <row r="131" spans="1:12">
      <c r="A131" s="28" t="s">
        <v>129</v>
      </c>
      <c r="B131" s="14">
        <v>6088</v>
      </c>
      <c r="C131" s="14">
        <v>6060</v>
      </c>
      <c r="D131" s="14">
        <v>6160</v>
      </c>
      <c r="E131" s="14">
        <v>6314</v>
      </c>
      <c r="F131" s="14">
        <v>6530</v>
      </c>
      <c r="G131" s="14"/>
      <c r="H131" s="14">
        <v>3675</v>
      </c>
      <c r="I131" s="14">
        <v>3720</v>
      </c>
      <c r="J131" s="14">
        <v>3817</v>
      </c>
      <c r="K131" s="14">
        <v>3875</v>
      </c>
      <c r="L131" s="15">
        <v>3929</v>
      </c>
    </row>
    <row r="132" spans="1:12">
      <c r="A132" s="28" t="s">
        <v>130</v>
      </c>
      <c r="B132" s="30">
        <v>425461.21</v>
      </c>
      <c r="C132" s="30">
        <v>447300.95</v>
      </c>
      <c r="D132" s="30">
        <v>479458.38</v>
      </c>
      <c r="E132" s="30">
        <v>595102.69999999995</v>
      </c>
      <c r="F132" s="30">
        <v>588339.49</v>
      </c>
      <c r="G132" s="30"/>
      <c r="H132" s="30">
        <v>598988381.53999996</v>
      </c>
      <c r="I132" s="30">
        <v>631700153.22000003</v>
      </c>
      <c r="J132" s="30">
        <v>669412631.92999995</v>
      </c>
      <c r="K132" s="30">
        <v>721918655.45000005</v>
      </c>
      <c r="L132" s="31">
        <v>762343908.87</v>
      </c>
    </row>
    <row r="133" spans="1:12" ht="26.25">
      <c r="A133" s="28" t="s">
        <v>131</v>
      </c>
      <c r="B133" s="32">
        <v>4.0000000000000002E-4</v>
      </c>
      <c r="C133" s="32">
        <v>4.0000000000000002E-4</v>
      </c>
      <c r="D133" s="32">
        <v>4.0000000000000002E-4</v>
      </c>
      <c r="E133" s="32">
        <v>4.0000000000000002E-4</v>
      </c>
      <c r="F133" s="32">
        <v>5.0000000000000001E-4</v>
      </c>
      <c r="G133" s="32"/>
      <c r="H133" s="32">
        <v>2.5999999999999999E-3</v>
      </c>
      <c r="I133" s="32">
        <v>2.7000000000000001E-3</v>
      </c>
      <c r="J133" s="32">
        <v>2.7000000000000001E-3</v>
      </c>
      <c r="K133" s="32">
        <v>2.8E-3</v>
      </c>
      <c r="L133" s="33">
        <v>2.8999999999999998E-3</v>
      </c>
    </row>
    <row r="134" spans="1:12">
      <c r="A134" s="28" t="s">
        <v>132</v>
      </c>
      <c r="B134" s="30">
        <v>3.27</v>
      </c>
      <c r="C134" s="30">
        <v>3.8</v>
      </c>
      <c r="D134" s="30">
        <v>4.16</v>
      </c>
      <c r="E134" s="30">
        <v>4.3499999999999996</v>
      </c>
      <c r="F134" s="30">
        <v>4.6900000000000004</v>
      </c>
      <c r="G134" s="30"/>
      <c r="H134" s="30">
        <v>21.81</v>
      </c>
      <c r="I134" s="30">
        <v>23.38</v>
      </c>
      <c r="J134" s="30">
        <v>24.95</v>
      </c>
      <c r="K134" s="30">
        <v>26.66</v>
      </c>
      <c r="L134" s="31">
        <v>27.65</v>
      </c>
    </row>
    <row r="135" spans="1:12">
      <c r="A135" s="28" t="s">
        <v>133</v>
      </c>
      <c r="B135" s="30">
        <v>248.66</v>
      </c>
      <c r="C135" s="30">
        <v>257.51</v>
      </c>
      <c r="D135" s="30">
        <v>277.79000000000002</v>
      </c>
      <c r="E135" s="30">
        <v>278.22000000000003</v>
      </c>
      <c r="F135" s="30">
        <v>282.31</v>
      </c>
      <c r="G135" s="30"/>
      <c r="H135" s="30">
        <v>331.11</v>
      </c>
      <c r="I135" s="30">
        <v>345.19</v>
      </c>
      <c r="J135" s="30">
        <v>359.52</v>
      </c>
      <c r="K135" s="30">
        <v>370.01</v>
      </c>
      <c r="L135" s="31">
        <v>377.47</v>
      </c>
    </row>
    <row r="136" spans="1:12">
      <c r="A136" s="28" t="s">
        <v>134</v>
      </c>
      <c r="B136" s="30">
        <v>468075.88</v>
      </c>
      <c r="C136" s="30">
        <v>490683.09</v>
      </c>
      <c r="D136" s="30">
        <v>523803.62</v>
      </c>
      <c r="E136" s="30">
        <v>669723.46</v>
      </c>
      <c r="F136" s="30">
        <v>645087.06999999995</v>
      </c>
      <c r="G136" s="30"/>
      <c r="H136" s="30">
        <v>636795857.42999995</v>
      </c>
      <c r="I136" s="30">
        <v>672238925.20000005</v>
      </c>
      <c r="J136" s="30">
        <v>710165366.61000001</v>
      </c>
      <c r="K136" s="30">
        <v>762317386.76999998</v>
      </c>
      <c r="L136" s="31">
        <v>829301202.51999998</v>
      </c>
    </row>
    <row r="137" spans="1:12" ht="26.25">
      <c r="A137" s="28" t="s">
        <v>135</v>
      </c>
      <c r="B137" s="32">
        <v>4.0000000000000002E-4</v>
      </c>
      <c r="C137" s="32">
        <v>5.0000000000000001E-4</v>
      </c>
      <c r="D137" s="32">
        <v>5.0000000000000001E-4</v>
      </c>
      <c r="E137" s="32">
        <v>5.0000000000000001E-4</v>
      </c>
      <c r="F137" s="32">
        <v>5.0000000000000001E-4</v>
      </c>
      <c r="G137" s="32"/>
      <c r="H137" s="32">
        <v>2.8999999999999998E-3</v>
      </c>
      <c r="I137" s="32">
        <v>3.0000000000000001E-3</v>
      </c>
      <c r="J137" s="32">
        <v>3.0000000000000001E-3</v>
      </c>
      <c r="K137" s="32">
        <v>3.0999999999999999E-3</v>
      </c>
      <c r="L137" s="33">
        <v>3.3999999999999998E-3</v>
      </c>
    </row>
    <row r="138" spans="1:12" ht="26.25">
      <c r="A138" s="28" t="s">
        <v>136</v>
      </c>
      <c r="B138" s="30">
        <v>3.59</v>
      </c>
      <c r="C138" s="30">
        <v>4.17</v>
      </c>
      <c r="D138" s="30">
        <v>4.54</v>
      </c>
      <c r="E138" s="30">
        <v>4.8899999999999997</v>
      </c>
      <c r="F138" s="30">
        <v>5.14</v>
      </c>
      <c r="G138" s="30"/>
      <c r="H138" s="30">
        <v>23.19</v>
      </c>
      <c r="I138" s="30">
        <v>24.88</v>
      </c>
      <c r="J138" s="30">
        <v>26.47</v>
      </c>
      <c r="K138" s="30">
        <v>28.16</v>
      </c>
      <c r="L138" s="31">
        <v>30.08</v>
      </c>
    </row>
    <row r="139" spans="1:12" ht="26.25">
      <c r="A139" s="28" t="s">
        <v>137</v>
      </c>
      <c r="B139" s="30">
        <v>273.57</v>
      </c>
      <c r="C139" s="30">
        <v>282.49</v>
      </c>
      <c r="D139" s="30">
        <v>303.48</v>
      </c>
      <c r="E139" s="30">
        <v>313.10000000000002</v>
      </c>
      <c r="F139" s="30">
        <v>309.54000000000002</v>
      </c>
      <c r="G139" s="30"/>
      <c r="H139" s="30">
        <v>352.01</v>
      </c>
      <c r="I139" s="30">
        <v>367.34</v>
      </c>
      <c r="J139" s="30">
        <v>381.41</v>
      </c>
      <c r="K139" s="30">
        <v>390.71</v>
      </c>
      <c r="L139" s="31">
        <v>410.62</v>
      </c>
    </row>
    <row r="140" spans="1:12">
      <c r="A140" s="28" t="s">
        <v>138</v>
      </c>
      <c r="B140" s="14">
        <v>1711</v>
      </c>
      <c r="C140" s="14">
        <v>1737</v>
      </c>
      <c r="D140" s="14">
        <v>1726</v>
      </c>
      <c r="E140" s="14">
        <v>2139</v>
      </c>
      <c r="F140" s="14">
        <v>2084</v>
      </c>
      <c r="G140" s="14"/>
      <c r="H140" s="14">
        <v>1809028</v>
      </c>
      <c r="I140" s="14">
        <v>1830023</v>
      </c>
      <c r="J140" s="14">
        <v>1861960</v>
      </c>
      <c r="K140" s="14">
        <v>1951088</v>
      </c>
      <c r="L140" s="15">
        <v>2019618</v>
      </c>
    </row>
    <row r="141" spans="1:12">
      <c r="A141" s="28" t="s">
        <v>139</v>
      </c>
      <c r="B141" s="32">
        <v>1.3100000000000001E-2</v>
      </c>
      <c r="C141" s="32">
        <v>1.4800000000000001E-2</v>
      </c>
      <c r="D141" s="32">
        <v>1.4999999999999999E-2</v>
      </c>
      <c r="E141" s="32">
        <v>1.5599999999999999E-2</v>
      </c>
      <c r="F141" s="32">
        <v>1.66E-2</v>
      </c>
      <c r="G141" s="32"/>
      <c r="H141" s="32">
        <v>6.59E-2</v>
      </c>
      <c r="I141" s="32">
        <v>6.7699999999999996E-2</v>
      </c>
      <c r="J141" s="32">
        <v>6.9400000000000003E-2</v>
      </c>
      <c r="K141" s="32">
        <v>7.2099999999999997E-2</v>
      </c>
      <c r="L141" s="33">
        <v>7.3200000000000001E-2</v>
      </c>
    </row>
    <row r="142" spans="1:12" ht="26.25">
      <c r="A142" s="28" t="s">
        <v>140</v>
      </c>
      <c r="B142" s="14">
        <v>49</v>
      </c>
      <c r="C142" s="14">
        <v>55</v>
      </c>
      <c r="D142" s="14">
        <v>57</v>
      </c>
      <c r="E142" s="14">
        <v>60</v>
      </c>
      <c r="F142" s="14">
        <v>61</v>
      </c>
      <c r="G142" s="14"/>
      <c r="H142" s="14">
        <v>308</v>
      </c>
      <c r="I142" s="14">
        <v>316</v>
      </c>
      <c r="J142" s="14">
        <v>323</v>
      </c>
      <c r="K142" s="14">
        <v>330</v>
      </c>
      <c r="L142" s="15">
        <v>334</v>
      </c>
    </row>
    <row r="143" spans="1:12">
      <c r="A143" s="28" t="s">
        <v>141</v>
      </c>
      <c r="B143" s="30">
        <v>4659230.96</v>
      </c>
      <c r="C143" s="30">
        <v>4653427.5999999996</v>
      </c>
      <c r="D143" s="30">
        <v>5188775.84</v>
      </c>
      <c r="E143" s="30">
        <v>6286807.21</v>
      </c>
      <c r="F143" s="30">
        <v>5731016.1600000001</v>
      </c>
      <c r="G143" s="30"/>
      <c r="H143" s="30">
        <v>1987099575.4400001</v>
      </c>
      <c r="I143" s="30">
        <v>2118190012.5599999</v>
      </c>
      <c r="J143" s="30">
        <v>2213800257.6999998</v>
      </c>
      <c r="K143" s="30">
        <v>2286199124.29</v>
      </c>
      <c r="L143" s="31">
        <v>2336837604.6199999</v>
      </c>
    </row>
    <row r="144" spans="1:12" ht="26.25">
      <c r="A144" s="28" t="s">
        <v>142</v>
      </c>
      <c r="B144" s="32">
        <v>4.0000000000000001E-3</v>
      </c>
      <c r="C144" s="32">
        <v>4.1999999999999997E-3</v>
      </c>
      <c r="D144" s="32">
        <v>4.4999999999999997E-3</v>
      </c>
      <c r="E144" s="32">
        <v>4.5999999999999999E-3</v>
      </c>
      <c r="F144" s="32">
        <v>4.4999999999999997E-3</v>
      </c>
      <c r="G144" s="32"/>
      <c r="H144" s="32">
        <v>8.8000000000000005E-3</v>
      </c>
      <c r="I144" s="32">
        <v>8.9999999999999993E-3</v>
      </c>
      <c r="J144" s="32">
        <v>8.9999999999999993E-3</v>
      </c>
      <c r="K144" s="32">
        <v>8.9999999999999993E-3</v>
      </c>
      <c r="L144" s="33">
        <v>8.8999999999999999E-3</v>
      </c>
    </row>
    <row r="145" spans="1:12">
      <c r="A145" s="28" t="s">
        <v>143</v>
      </c>
      <c r="B145" s="30">
        <v>35.770000000000003</v>
      </c>
      <c r="C145" s="30">
        <v>39.56</v>
      </c>
      <c r="D145" s="30">
        <v>45</v>
      </c>
      <c r="E145" s="30">
        <v>45.95</v>
      </c>
      <c r="F145" s="30">
        <v>45.64</v>
      </c>
      <c r="G145" s="30"/>
      <c r="H145" s="30">
        <v>72.36</v>
      </c>
      <c r="I145" s="30">
        <v>78.400000000000006</v>
      </c>
      <c r="J145" s="30">
        <v>82.52</v>
      </c>
      <c r="K145" s="30">
        <v>84.44</v>
      </c>
      <c r="L145" s="31">
        <v>84.75</v>
      </c>
    </row>
    <row r="146" spans="1:12">
      <c r="A146" s="28" t="s">
        <v>144</v>
      </c>
      <c r="B146" s="30">
        <v>694.06</v>
      </c>
      <c r="C146" s="30">
        <v>675.98</v>
      </c>
      <c r="D146" s="30">
        <v>692.21</v>
      </c>
      <c r="E146" s="30">
        <v>683.42</v>
      </c>
      <c r="F146" s="30">
        <v>709.64</v>
      </c>
      <c r="G146" s="30"/>
      <c r="H146" s="30">
        <v>713.62</v>
      </c>
      <c r="I146" s="30">
        <v>746.98</v>
      </c>
      <c r="J146" s="30">
        <v>773.9</v>
      </c>
      <c r="K146" s="30">
        <v>794.49</v>
      </c>
      <c r="L146" s="31">
        <v>807.43</v>
      </c>
    </row>
    <row r="147" spans="1:12">
      <c r="A147" s="28" t="s">
        <v>145</v>
      </c>
      <c r="B147" s="30">
        <v>4900182.51</v>
      </c>
      <c r="C147" s="30">
        <v>4899048.32</v>
      </c>
      <c r="D147" s="30">
        <v>5417149.0800000001</v>
      </c>
      <c r="E147" s="30">
        <v>6659048.6399999997</v>
      </c>
      <c r="F147" s="30">
        <v>5888157.5599999996</v>
      </c>
      <c r="G147" s="30"/>
      <c r="H147" s="30">
        <v>2111354863.5799999</v>
      </c>
      <c r="I147" s="30">
        <v>2284101216.7199998</v>
      </c>
      <c r="J147" s="30">
        <v>2297325270.73</v>
      </c>
      <c r="K147" s="30">
        <v>2367445505.21</v>
      </c>
      <c r="L147" s="31">
        <v>2363304225.5799999</v>
      </c>
    </row>
    <row r="148" spans="1:12" ht="26.25">
      <c r="A148" s="28" t="s">
        <v>146</v>
      </c>
      <c r="B148" s="32">
        <v>4.4999999999999997E-3</v>
      </c>
      <c r="C148" s="32">
        <v>4.7999999999999996E-3</v>
      </c>
      <c r="D148" s="32">
        <v>5.1000000000000004E-3</v>
      </c>
      <c r="E148" s="32">
        <v>5.1999999999999998E-3</v>
      </c>
      <c r="F148" s="32">
        <v>5.0000000000000001E-3</v>
      </c>
      <c r="G148" s="32"/>
      <c r="H148" s="32">
        <v>9.7000000000000003E-3</v>
      </c>
      <c r="I148" s="32">
        <v>1.01E-2</v>
      </c>
      <c r="J148" s="32">
        <v>9.7999999999999997E-3</v>
      </c>
      <c r="K148" s="32">
        <v>9.7999999999999997E-3</v>
      </c>
      <c r="L148" s="33">
        <v>9.5999999999999992E-3</v>
      </c>
    </row>
    <row r="149" spans="1:12">
      <c r="A149" s="28" t="s">
        <v>147</v>
      </c>
      <c r="B149" s="30">
        <v>37.619999999999997</v>
      </c>
      <c r="C149" s="30">
        <v>41.65</v>
      </c>
      <c r="D149" s="30">
        <v>46.98</v>
      </c>
      <c r="E149" s="30">
        <v>48.67</v>
      </c>
      <c r="F149" s="30">
        <v>46.89</v>
      </c>
      <c r="G149" s="30"/>
      <c r="H149" s="30">
        <v>76.88</v>
      </c>
      <c r="I149" s="30">
        <v>84.54</v>
      </c>
      <c r="J149" s="30">
        <v>85.63</v>
      </c>
      <c r="K149" s="30">
        <v>87.44</v>
      </c>
      <c r="L149" s="31">
        <v>85.71</v>
      </c>
    </row>
    <row r="150" spans="1:12">
      <c r="A150" s="28" t="s">
        <v>148</v>
      </c>
      <c r="B150" s="30">
        <v>729.95</v>
      </c>
      <c r="C150" s="30">
        <v>711.66</v>
      </c>
      <c r="D150" s="30">
        <v>722.67</v>
      </c>
      <c r="E150" s="30">
        <v>723.89</v>
      </c>
      <c r="F150" s="30">
        <v>729.09</v>
      </c>
      <c r="G150" s="30"/>
      <c r="H150" s="30">
        <v>758.24</v>
      </c>
      <c r="I150" s="30">
        <v>805.49</v>
      </c>
      <c r="J150" s="30">
        <v>803.1</v>
      </c>
      <c r="K150" s="30">
        <v>822.72</v>
      </c>
      <c r="L150" s="31">
        <v>816.58</v>
      </c>
    </row>
    <row r="151" spans="1:12">
      <c r="A151" s="28" t="s">
        <v>149</v>
      </c>
      <c r="B151" s="14">
        <v>6713</v>
      </c>
      <c r="C151" s="14">
        <v>6884</v>
      </c>
      <c r="D151" s="14">
        <v>7496</v>
      </c>
      <c r="E151" s="14">
        <v>9199</v>
      </c>
      <c r="F151" s="14">
        <v>8076</v>
      </c>
      <c r="G151" s="14"/>
      <c r="H151" s="14">
        <v>2784550</v>
      </c>
      <c r="I151" s="14">
        <v>2835678</v>
      </c>
      <c r="J151" s="14">
        <v>2860570</v>
      </c>
      <c r="K151" s="14">
        <v>2877567</v>
      </c>
      <c r="L151" s="15">
        <v>2894150</v>
      </c>
    </row>
    <row r="152" spans="1:12">
      <c r="A152" s="28" t="s">
        <v>150</v>
      </c>
      <c r="B152" s="32">
        <v>5.1499999999999997E-2</v>
      </c>
      <c r="C152" s="32">
        <v>5.8500000000000003E-2</v>
      </c>
      <c r="D152" s="32">
        <v>6.5000000000000002E-2</v>
      </c>
      <c r="E152" s="32">
        <v>6.7199999999999996E-2</v>
      </c>
      <c r="F152" s="32">
        <v>6.4299999999999996E-2</v>
      </c>
      <c r="G152" s="32"/>
      <c r="H152" s="32">
        <v>0.1014</v>
      </c>
      <c r="I152" s="32">
        <v>0.105</v>
      </c>
      <c r="J152" s="32">
        <v>0.1066</v>
      </c>
      <c r="K152" s="32">
        <v>0.10630000000000001</v>
      </c>
      <c r="L152" s="33">
        <v>0.105</v>
      </c>
    </row>
    <row r="153" spans="1:12">
      <c r="A153" s="28" t="s">
        <v>151</v>
      </c>
      <c r="B153" s="14">
        <v>90</v>
      </c>
      <c r="C153" s="14">
        <v>101</v>
      </c>
      <c r="D153" s="14">
        <v>116</v>
      </c>
      <c r="E153" s="14">
        <v>120</v>
      </c>
      <c r="F153" s="14">
        <v>95</v>
      </c>
      <c r="G153" s="14"/>
      <c r="H153" s="14">
        <v>177</v>
      </c>
      <c r="I153" s="14">
        <v>193</v>
      </c>
      <c r="J153" s="14">
        <v>202</v>
      </c>
      <c r="K153" s="14">
        <v>204</v>
      </c>
      <c r="L153" s="15">
        <v>173</v>
      </c>
    </row>
    <row r="154" spans="1:12">
      <c r="A154" s="28" t="s">
        <v>152</v>
      </c>
      <c r="B154" s="30">
        <v>115019215.23999999</v>
      </c>
      <c r="C154" s="30">
        <v>106890089.91</v>
      </c>
      <c r="D154" s="30">
        <v>110542857.52</v>
      </c>
      <c r="E154" s="30">
        <v>134845687.69</v>
      </c>
      <c r="F154" s="30">
        <v>126848210.04000001</v>
      </c>
      <c r="G154" s="30"/>
      <c r="H154" s="30">
        <v>21234187619.34</v>
      </c>
      <c r="I154" s="30">
        <v>21616132448.240002</v>
      </c>
      <c r="J154" s="30">
        <v>22547526369.43</v>
      </c>
      <c r="K154" s="30">
        <v>23899003710.75</v>
      </c>
      <c r="L154" s="31">
        <v>24717308404.43</v>
      </c>
    </row>
    <row r="155" spans="1:12" ht="26.25">
      <c r="A155" s="28" t="s">
        <v>153</v>
      </c>
      <c r="B155" s="32">
        <v>9.8599999999999993E-2</v>
      </c>
      <c r="C155" s="32">
        <v>9.6500000000000002E-2</v>
      </c>
      <c r="D155" s="32">
        <v>9.5600000000000004E-2</v>
      </c>
      <c r="E155" s="32">
        <v>9.9099999999999994E-2</v>
      </c>
      <c r="F155" s="32">
        <v>0.10050000000000001</v>
      </c>
      <c r="G155" s="32"/>
      <c r="H155" s="32">
        <v>9.3600000000000003E-2</v>
      </c>
      <c r="I155" s="32">
        <v>9.1700000000000004E-2</v>
      </c>
      <c r="J155" s="32">
        <v>9.1399999999999995E-2</v>
      </c>
      <c r="K155" s="32">
        <v>9.3899999999999997E-2</v>
      </c>
      <c r="L155" s="33">
        <v>9.4600000000000004E-2</v>
      </c>
    </row>
    <row r="156" spans="1:12">
      <c r="A156" s="28" t="s">
        <v>154</v>
      </c>
      <c r="B156" s="30">
        <v>883.09</v>
      </c>
      <c r="C156" s="30">
        <v>908.81</v>
      </c>
      <c r="D156" s="30">
        <v>958.73</v>
      </c>
      <c r="E156" s="30">
        <v>985.55</v>
      </c>
      <c r="F156" s="30">
        <v>1010.12</v>
      </c>
      <c r="G156" s="30"/>
      <c r="H156" s="30">
        <v>773.22</v>
      </c>
      <c r="I156" s="30">
        <v>800.08</v>
      </c>
      <c r="J156" s="30">
        <v>840.43</v>
      </c>
      <c r="K156" s="30">
        <v>882.74</v>
      </c>
      <c r="L156" s="31">
        <v>896.41</v>
      </c>
    </row>
    <row r="157" spans="1:12">
      <c r="A157" s="28" t="s">
        <v>155</v>
      </c>
      <c r="B157" s="30">
        <v>950.46</v>
      </c>
      <c r="C157" s="30">
        <v>981.97</v>
      </c>
      <c r="D157" s="30">
        <v>1038.95</v>
      </c>
      <c r="E157" s="30">
        <v>1065.01</v>
      </c>
      <c r="F157" s="30">
        <v>1102.71</v>
      </c>
      <c r="G157" s="30"/>
      <c r="H157" s="30">
        <v>854.26</v>
      </c>
      <c r="I157" s="30">
        <v>884.28</v>
      </c>
      <c r="J157" s="30">
        <v>929.22</v>
      </c>
      <c r="K157" s="30">
        <v>978.2</v>
      </c>
      <c r="L157" s="31">
        <v>1000.91</v>
      </c>
    </row>
    <row r="158" spans="1:12">
      <c r="A158" s="28" t="s">
        <v>156</v>
      </c>
      <c r="B158" s="30">
        <v>109431055.13</v>
      </c>
      <c r="C158" s="30">
        <v>103073385.51000001</v>
      </c>
      <c r="D158" s="30">
        <v>107795288.56999999</v>
      </c>
      <c r="E158" s="30">
        <v>131427163.55</v>
      </c>
      <c r="F158" s="30">
        <v>123887420.41</v>
      </c>
      <c r="G158" s="30"/>
      <c r="H158" s="30">
        <v>21486838130.669998</v>
      </c>
      <c r="I158" s="30">
        <v>21854237538.209999</v>
      </c>
      <c r="J158" s="30">
        <v>22777482140.41</v>
      </c>
      <c r="K158" s="30">
        <v>24238262034.119999</v>
      </c>
      <c r="L158" s="31">
        <v>24732467795.41</v>
      </c>
    </row>
    <row r="159" spans="1:12" ht="26.25">
      <c r="A159" s="28" t="s">
        <v>157</v>
      </c>
      <c r="B159" s="32">
        <v>0.10150000000000001</v>
      </c>
      <c r="C159" s="32">
        <v>0.1003</v>
      </c>
      <c r="D159" s="32">
        <v>0.10059999999999999</v>
      </c>
      <c r="E159" s="32">
        <v>0.1033</v>
      </c>
      <c r="F159" s="32">
        <v>0.10489999999999999</v>
      </c>
      <c r="G159" s="32"/>
      <c r="H159" s="32">
        <v>9.8599999999999993E-2</v>
      </c>
      <c r="I159" s="32">
        <v>9.69E-2</v>
      </c>
      <c r="J159" s="32">
        <v>9.7000000000000003E-2</v>
      </c>
      <c r="K159" s="32">
        <v>0.1</v>
      </c>
      <c r="L159" s="33">
        <v>0.1002</v>
      </c>
    </row>
    <row r="160" spans="1:12">
      <c r="A160" s="28" t="s">
        <v>158</v>
      </c>
      <c r="B160" s="30">
        <v>840.18</v>
      </c>
      <c r="C160" s="30">
        <v>876.36</v>
      </c>
      <c r="D160" s="30">
        <v>934.9</v>
      </c>
      <c r="E160" s="30">
        <v>960.56</v>
      </c>
      <c r="F160" s="30">
        <v>986.55</v>
      </c>
      <c r="G160" s="30"/>
      <c r="H160" s="30">
        <v>782.42</v>
      </c>
      <c r="I160" s="30">
        <v>808.9</v>
      </c>
      <c r="J160" s="30">
        <v>849.01</v>
      </c>
      <c r="K160" s="30">
        <v>895.27</v>
      </c>
      <c r="L160" s="31">
        <v>896.96</v>
      </c>
    </row>
    <row r="161" spans="1:12">
      <c r="A161" s="28" t="s">
        <v>159</v>
      </c>
      <c r="B161" s="30">
        <v>904.28</v>
      </c>
      <c r="C161" s="30">
        <v>946.9</v>
      </c>
      <c r="D161" s="30">
        <v>1013.12</v>
      </c>
      <c r="E161" s="30">
        <v>1038.01</v>
      </c>
      <c r="F161" s="30">
        <v>1076.97</v>
      </c>
      <c r="G161" s="30"/>
      <c r="H161" s="30">
        <v>864.42</v>
      </c>
      <c r="I161" s="30">
        <v>894.02</v>
      </c>
      <c r="J161" s="30">
        <v>938.69</v>
      </c>
      <c r="K161" s="30">
        <v>992.08</v>
      </c>
      <c r="L161" s="31">
        <v>1001.53</v>
      </c>
    </row>
    <row r="162" spans="1:12">
      <c r="A162" s="28" t="s">
        <v>160</v>
      </c>
      <c r="B162" s="14">
        <v>121014</v>
      </c>
      <c r="C162" s="14">
        <v>108853</v>
      </c>
      <c r="D162" s="14">
        <v>106399</v>
      </c>
      <c r="E162" s="14">
        <v>126615</v>
      </c>
      <c r="F162" s="14">
        <v>115033</v>
      </c>
      <c r="G162" s="14"/>
      <c r="H162" s="14">
        <v>24856842</v>
      </c>
      <c r="I162" s="14">
        <v>24444801</v>
      </c>
      <c r="J162" s="14">
        <v>24265101</v>
      </c>
      <c r="K162" s="14">
        <v>24431666</v>
      </c>
      <c r="L162" s="15">
        <v>24694796</v>
      </c>
    </row>
    <row r="163" spans="1:12">
      <c r="A163" s="28" t="s">
        <v>161</v>
      </c>
      <c r="B163" s="32">
        <v>0.92910000000000004</v>
      </c>
      <c r="C163" s="32">
        <v>0.92549999999999999</v>
      </c>
      <c r="D163" s="32">
        <v>0.92279999999999995</v>
      </c>
      <c r="E163" s="32">
        <v>0.9254</v>
      </c>
      <c r="F163" s="32">
        <v>0.91600000000000004</v>
      </c>
      <c r="G163" s="32"/>
      <c r="H163" s="32">
        <v>0.90510000000000002</v>
      </c>
      <c r="I163" s="32">
        <v>0.90480000000000005</v>
      </c>
      <c r="J163" s="32">
        <v>0.90449999999999997</v>
      </c>
      <c r="K163" s="32">
        <v>0.90239999999999998</v>
      </c>
      <c r="L163" s="33">
        <v>0.89559999999999995</v>
      </c>
    </row>
    <row r="164" spans="1:12">
      <c r="A164" s="28" t="s">
        <v>162</v>
      </c>
      <c r="B164" s="14">
        <v>13888</v>
      </c>
      <c r="C164" s="14">
        <v>14109</v>
      </c>
      <c r="D164" s="14">
        <v>14400</v>
      </c>
      <c r="E164" s="14">
        <v>14112</v>
      </c>
      <c r="F164" s="14">
        <v>14080</v>
      </c>
      <c r="G164" s="14"/>
      <c r="H164" s="14">
        <v>13053</v>
      </c>
      <c r="I164" s="14">
        <v>13261</v>
      </c>
      <c r="J164" s="14">
        <v>13412</v>
      </c>
      <c r="K164" s="14">
        <v>13462</v>
      </c>
      <c r="L164" s="15">
        <v>13289</v>
      </c>
    </row>
    <row r="165" spans="1:12">
      <c r="A165" s="28" t="s">
        <v>163</v>
      </c>
      <c r="B165" s="30">
        <v>81687188.370000005</v>
      </c>
      <c r="C165" s="30">
        <v>74114500.629999995</v>
      </c>
      <c r="D165" s="30">
        <v>73474374.719999999</v>
      </c>
      <c r="E165" s="30">
        <v>91181017.030000001</v>
      </c>
      <c r="F165" s="30">
        <v>82477705.849999994</v>
      </c>
      <c r="G165" s="30"/>
      <c r="H165" s="30">
        <v>15353283396.809999</v>
      </c>
      <c r="I165" s="30">
        <v>15638962566.940001</v>
      </c>
      <c r="J165" s="30">
        <v>16199716985.610001</v>
      </c>
      <c r="K165" s="30">
        <v>17087213588.370001</v>
      </c>
      <c r="L165" s="31">
        <v>17755501291.189999</v>
      </c>
    </row>
    <row r="166" spans="1:12" ht="26.25">
      <c r="A166" s="28" t="s">
        <v>164</v>
      </c>
      <c r="B166" s="32">
        <v>7.0000000000000007E-2</v>
      </c>
      <c r="C166" s="32">
        <v>6.6900000000000001E-2</v>
      </c>
      <c r="D166" s="32">
        <v>6.3600000000000004E-2</v>
      </c>
      <c r="E166" s="32">
        <v>6.7000000000000004E-2</v>
      </c>
      <c r="F166" s="32">
        <v>6.54E-2</v>
      </c>
      <c r="G166" s="32"/>
      <c r="H166" s="32">
        <v>6.7699999999999996E-2</v>
      </c>
      <c r="I166" s="32">
        <v>6.6400000000000001E-2</v>
      </c>
      <c r="J166" s="32">
        <v>6.5699999999999995E-2</v>
      </c>
      <c r="K166" s="32">
        <v>6.7100000000000007E-2</v>
      </c>
      <c r="L166" s="33">
        <v>6.8000000000000005E-2</v>
      </c>
    </row>
    <row r="167" spans="1:12">
      <c r="A167" s="28" t="s">
        <v>165</v>
      </c>
      <c r="B167" s="30">
        <v>627.16999999999996</v>
      </c>
      <c r="C167" s="30">
        <v>630.14</v>
      </c>
      <c r="D167" s="30">
        <v>637.24</v>
      </c>
      <c r="E167" s="30">
        <v>666.42</v>
      </c>
      <c r="F167" s="30">
        <v>656.79</v>
      </c>
      <c r="G167" s="30"/>
      <c r="H167" s="30">
        <v>559.07000000000005</v>
      </c>
      <c r="I167" s="30">
        <v>578.85</v>
      </c>
      <c r="J167" s="30">
        <v>603.83000000000004</v>
      </c>
      <c r="K167" s="30">
        <v>631.14</v>
      </c>
      <c r="L167" s="31">
        <v>643.92999999999995</v>
      </c>
    </row>
    <row r="168" spans="1:12">
      <c r="A168" s="28" t="s">
        <v>166</v>
      </c>
      <c r="B168" s="30">
        <v>929.58</v>
      </c>
      <c r="C168" s="30">
        <v>934.82</v>
      </c>
      <c r="D168" s="30">
        <v>943.29</v>
      </c>
      <c r="E168" s="30">
        <v>974.74</v>
      </c>
      <c r="F168" s="30">
        <v>981.94</v>
      </c>
      <c r="G168" s="30"/>
      <c r="H168" s="30">
        <v>880.05</v>
      </c>
      <c r="I168" s="30">
        <v>904.54</v>
      </c>
      <c r="J168" s="30">
        <v>937.2</v>
      </c>
      <c r="K168" s="30">
        <v>978.25</v>
      </c>
      <c r="L168" s="31">
        <v>1007.4</v>
      </c>
    </row>
    <row r="169" spans="1:12">
      <c r="A169" s="28" t="s">
        <v>167</v>
      </c>
      <c r="B169" s="30">
        <v>75624894.950000003</v>
      </c>
      <c r="C169" s="30">
        <v>70065075.469999999</v>
      </c>
      <c r="D169" s="30">
        <v>70559537.370000005</v>
      </c>
      <c r="E169" s="30">
        <v>87910822.799999997</v>
      </c>
      <c r="F169" s="30">
        <v>78267138.489999995</v>
      </c>
      <c r="G169" s="30"/>
      <c r="H169" s="30">
        <v>15638840233.790001</v>
      </c>
      <c r="I169" s="30">
        <v>15927176348.219999</v>
      </c>
      <c r="J169" s="30">
        <v>16399435665.09</v>
      </c>
      <c r="K169" s="30">
        <v>17384352470.25</v>
      </c>
      <c r="L169" s="31">
        <v>17604426946.529999</v>
      </c>
    </row>
    <row r="170" spans="1:12" ht="26.25">
      <c r="A170" s="28" t="s">
        <v>168</v>
      </c>
      <c r="B170" s="32">
        <v>7.0099999999999996E-2</v>
      </c>
      <c r="C170" s="32">
        <v>6.8199999999999997E-2</v>
      </c>
      <c r="D170" s="32">
        <v>6.5799999999999997E-2</v>
      </c>
      <c r="E170" s="32">
        <v>6.9099999999999995E-2</v>
      </c>
      <c r="F170" s="32">
        <v>6.6199999999999995E-2</v>
      </c>
      <c r="G170" s="32"/>
      <c r="H170" s="32">
        <v>7.1800000000000003E-2</v>
      </c>
      <c r="I170" s="32">
        <v>7.0599999999999996E-2</v>
      </c>
      <c r="J170" s="32">
        <v>6.9900000000000004E-2</v>
      </c>
      <c r="K170" s="32">
        <v>7.1800000000000003E-2</v>
      </c>
      <c r="L170" s="33">
        <v>7.1300000000000002E-2</v>
      </c>
    </row>
    <row r="171" spans="1:12" ht="26.25">
      <c r="A171" s="28" t="s">
        <v>169</v>
      </c>
      <c r="B171" s="30">
        <v>580.63</v>
      </c>
      <c r="C171" s="30">
        <v>595.71</v>
      </c>
      <c r="D171" s="30">
        <v>611.96</v>
      </c>
      <c r="E171" s="30">
        <v>642.51</v>
      </c>
      <c r="F171" s="30">
        <v>623.26</v>
      </c>
      <c r="G171" s="30"/>
      <c r="H171" s="30">
        <v>569.47</v>
      </c>
      <c r="I171" s="30">
        <v>589.52</v>
      </c>
      <c r="J171" s="30">
        <v>611.27</v>
      </c>
      <c r="K171" s="30">
        <v>642.11</v>
      </c>
      <c r="L171" s="31">
        <v>638.45000000000005</v>
      </c>
    </row>
    <row r="172" spans="1:12" ht="26.25">
      <c r="A172" s="28" t="s">
        <v>170</v>
      </c>
      <c r="B172" s="30">
        <v>860.6</v>
      </c>
      <c r="C172" s="30">
        <v>883.75</v>
      </c>
      <c r="D172" s="30">
        <v>905.86</v>
      </c>
      <c r="E172" s="30">
        <v>939.78</v>
      </c>
      <c r="F172" s="30">
        <v>931.81</v>
      </c>
      <c r="G172" s="30"/>
      <c r="H172" s="30">
        <v>896.42</v>
      </c>
      <c r="I172" s="30">
        <v>921.21</v>
      </c>
      <c r="J172" s="30">
        <v>948.75</v>
      </c>
      <c r="K172" s="30">
        <v>995.26</v>
      </c>
      <c r="L172" s="31">
        <v>998.83</v>
      </c>
    </row>
    <row r="173" spans="1:12">
      <c r="A173" s="28" t="s">
        <v>171</v>
      </c>
      <c r="B173" s="14">
        <v>87875</v>
      </c>
      <c r="C173" s="14">
        <v>79282</v>
      </c>
      <c r="D173" s="14">
        <v>77892</v>
      </c>
      <c r="E173" s="14">
        <v>93544</v>
      </c>
      <c r="F173" s="14">
        <v>83995</v>
      </c>
      <c r="G173" s="14"/>
      <c r="H173" s="14">
        <v>17445889</v>
      </c>
      <c r="I173" s="14">
        <v>17289463</v>
      </c>
      <c r="J173" s="14">
        <v>17285240</v>
      </c>
      <c r="K173" s="14">
        <v>17467209</v>
      </c>
      <c r="L173" s="15">
        <v>17625026</v>
      </c>
    </row>
    <row r="174" spans="1:12">
      <c r="A174" s="28" t="s">
        <v>172</v>
      </c>
      <c r="B174" s="32">
        <v>0.67469999999999997</v>
      </c>
      <c r="C174" s="32">
        <v>0.67410000000000003</v>
      </c>
      <c r="D174" s="32">
        <v>0.67559999999999998</v>
      </c>
      <c r="E174" s="32">
        <v>0.68369999999999997</v>
      </c>
      <c r="F174" s="32">
        <v>0.66890000000000005</v>
      </c>
      <c r="G174" s="32"/>
      <c r="H174" s="32">
        <v>0.63529999999999998</v>
      </c>
      <c r="I174" s="32">
        <v>0.63990000000000002</v>
      </c>
      <c r="J174" s="32">
        <v>0.64429999999999998</v>
      </c>
      <c r="K174" s="32">
        <v>0.6452</v>
      </c>
      <c r="L174" s="33">
        <v>0.63919999999999999</v>
      </c>
    </row>
    <row r="175" spans="1:12" ht="26.25">
      <c r="A175" s="28" t="s">
        <v>173</v>
      </c>
      <c r="B175" s="14">
        <v>4850</v>
      </c>
      <c r="C175" s="14">
        <v>4979</v>
      </c>
      <c r="D175" s="14">
        <v>5159</v>
      </c>
      <c r="E175" s="14">
        <v>5247</v>
      </c>
      <c r="F175" s="14">
        <v>5212</v>
      </c>
      <c r="G175" s="14"/>
      <c r="H175" s="14">
        <v>4441</v>
      </c>
      <c r="I175" s="14">
        <v>4597</v>
      </c>
      <c r="J175" s="14">
        <v>4789</v>
      </c>
      <c r="K175" s="14">
        <v>4847</v>
      </c>
      <c r="L175" s="15">
        <v>4836</v>
      </c>
    </row>
    <row r="176" spans="1:12">
      <c r="A176" s="28" t="s">
        <v>174</v>
      </c>
      <c r="B176" s="30">
        <v>39686492.270000003</v>
      </c>
      <c r="C176" s="30">
        <v>34344454.060000002</v>
      </c>
      <c r="D176" s="30">
        <v>31722718.379999999</v>
      </c>
      <c r="E176" s="30">
        <v>32784646.559999999</v>
      </c>
      <c r="F176" s="30">
        <v>26266291.280000001</v>
      </c>
      <c r="G176" s="30"/>
      <c r="H176" s="30">
        <v>7862813345.3299999</v>
      </c>
      <c r="I176" s="30">
        <v>8015683696.2399998</v>
      </c>
      <c r="J176" s="30">
        <v>7852944139.2399998</v>
      </c>
      <c r="K176" s="30">
        <v>7367445701.0200005</v>
      </c>
      <c r="L176" s="31">
        <v>7203521888.6199999</v>
      </c>
    </row>
    <row r="177" spans="1:12" ht="26.25">
      <c r="A177" s="28" t="s">
        <v>175</v>
      </c>
      <c r="B177" s="32">
        <v>3.4000000000000002E-2</v>
      </c>
      <c r="C177" s="32">
        <v>3.1E-2</v>
      </c>
      <c r="D177" s="32">
        <v>2.7400000000000001E-2</v>
      </c>
      <c r="E177" s="32">
        <v>2.41E-2</v>
      </c>
      <c r="F177" s="32">
        <v>2.0799999999999999E-2</v>
      </c>
      <c r="G177" s="32"/>
      <c r="H177" s="32">
        <v>3.4700000000000002E-2</v>
      </c>
      <c r="I177" s="32">
        <v>3.4000000000000002E-2</v>
      </c>
      <c r="J177" s="32">
        <v>3.1800000000000002E-2</v>
      </c>
      <c r="K177" s="32">
        <v>2.8899999999999999E-2</v>
      </c>
      <c r="L177" s="33">
        <v>2.76E-2</v>
      </c>
    </row>
    <row r="178" spans="1:12">
      <c r="A178" s="28" t="s">
        <v>176</v>
      </c>
      <c r="B178" s="30">
        <v>304.7</v>
      </c>
      <c r="C178" s="30">
        <v>292</v>
      </c>
      <c r="D178" s="30">
        <v>275.13</v>
      </c>
      <c r="E178" s="30">
        <v>239.61</v>
      </c>
      <c r="F178" s="30">
        <v>209.16</v>
      </c>
      <c r="G178" s="30"/>
      <c r="H178" s="30">
        <v>286.32</v>
      </c>
      <c r="I178" s="30">
        <v>296.69</v>
      </c>
      <c r="J178" s="30">
        <v>292.70999999999998</v>
      </c>
      <c r="K178" s="30">
        <v>272.12</v>
      </c>
      <c r="L178" s="31">
        <v>261.25</v>
      </c>
    </row>
    <row r="179" spans="1:12">
      <c r="A179" s="28" t="s">
        <v>177</v>
      </c>
      <c r="B179" s="30">
        <v>400.31</v>
      </c>
      <c r="C179" s="30">
        <v>386.31</v>
      </c>
      <c r="D179" s="30">
        <v>364.81</v>
      </c>
      <c r="E179" s="30">
        <v>319.73</v>
      </c>
      <c r="F179" s="30">
        <v>284.45999999999998</v>
      </c>
      <c r="G179" s="30"/>
      <c r="H179" s="30">
        <v>400.07</v>
      </c>
      <c r="I179" s="30">
        <v>413.31</v>
      </c>
      <c r="J179" s="30">
        <v>407.82</v>
      </c>
      <c r="K179" s="30">
        <v>382.36</v>
      </c>
      <c r="L179" s="31">
        <v>370.63</v>
      </c>
    </row>
    <row r="180" spans="1:12">
      <c r="A180" s="28" t="s">
        <v>178</v>
      </c>
      <c r="B180" s="30">
        <v>39118418.869999997</v>
      </c>
      <c r="C180" s="30">
        <v>33652147.030000001</v>
      </c>
      <c r="D180" s="30">
        <v>31391348.050000001</v>
      </c>
      <c r="E180" s="30">
        <v>33014515.34</v>
      </c>
      <c r="F180" s="30">
        <v>25521394.809999999</v>
      </c>
      <c r="G180" s="30"/>
      <c r="H180" s="30">
        <v>8444167699.8299999</v>
      </c>
      <c r="I180" s="30">
        <v>8391465350.0600004</v>
      </c>
      <c r="J180" s="30">
        <v>8142171924.5</v>
      </c>
      <c r="K180" s="30">
        <v>7540354591.6000004</v>
      </c>
      <c r="L180" s="31">
        <v>7067921091.8999996</v>
      </c>
    </row>
    <row r="181" spans="1:12" ht="26.25">
      <c r="A181" s="28" t="s">
        <v>179</v>
      </c>
      <c r="B181" s="32">
        <v>3.6299999999999999E-2</v>
      </c>
      <c r="C181" s="32">
        <v>3.27E-2</v>
      </c>
      <c r="D181" s="32">
        <v>2.93E-2</v>
      </c>
      <c r="E181" s="32">
        <v>2.5899999999999999E-2</v>
      </c>
      <c r="F181" s="32">
        <v>2.1600000000000001E-2</v>
      </c>
      <c r="G181" s="32"/>
      <c r="H181" s="32">
        <v>3.8699999999999998E-2</v>
      </c>
      <c r="I181" s="32">
        <v>3.7199999999999997E-2</v>
      </c>
      <c r="J181" s="32">
        <v>3.4700000000000002E-2</v>
      </c>
      <c r="K181" s="32">
        <v>3.1099999999999999E-2</v>
      </c>
      <c r="L181" s="33">
        <v>2.86E-2</v>
      </c>
    </row>
    <row r="182" spans="1:12" ht="26.25">
      <c r="A182" s="28" t="s">
        <v>180</v>
      </c>
      <c r="B182" s="30">
        <v>300.33999999999997</v>
      </c>
      <c r="C182" s="30">
        <v>286.12</v>
      </c>
      <c r="D182" s="30">
        <v>272.26</v>
      </c>
      <c r="E182" s="30">
        <v>241.29</v>
      </c>
      <c r="F182" s="30">
        <v>203.23</v>
      </c>
      <c r="G182" s="30"/>
      <c r="H182" s="30">
        <v>307.49</v>
      </c>
      <c r="I182" s="30">
        <v>310.60000000000002</v>
      </c>
      <c r="J182" s="30">
        <v>303.49</v>
      </c>
      <c r="K182" s="30">
        <v>278.51</v>
      </c>
      <c r="L182" s="31">
        <v>256.33</v>
      </c>
    </row>
    <row r="183" spans="1:12" ht="26.25">
      <c r="A183" s="28" t="s">
        <v>181</v>
      </c>
      <c r="B183" s="30">
        <v>394.58</v>
      </c>
      <c r="C183" s="30">
        <v>378.53</v>
      </c>
      <c r="D183" s="30">
        <v>361</v>
      </c>
      <c r="E183" s="30">
        <v>321.97000000000003</v>
      </c>
      <c r="F183" s="30">
        <v>276.39999999999998</v>
      </c>
      <c r="G183" s="30"/>
      <c r="H183" s="30">
        <v>429.65</v>
      </c>
      <c r="I183" s="30">
        <v>432.69</v>
      </c>
      <c r="J183" s="30">
        <v>422.84</v>
      </c>
      <c r="K183" s="30">
        <v>391.33</v>
      </c>
      <c r="L183" s="31">
        <v>363.65</v>
      </c>
    </row>
    <row r="184" spans="1:12">
      <c r="A184" s="28" t="s">
        <v>182</v>
      </c>
      <c r="B184" s="14">
        <v>99139</v>
      </c>
      <c r="C184" s="14">
        <v>88903</v>
      </c>
      <c r="D184" s="14">
        <v>86956</v>
      </c>
      <c r="E184" s="14">
        <v>102538</v>
      </c>
      <c r="F184" s="14">
        <v>92336</v>
      </c>
      <c r="G184" s="14"/>
      <c r="H184" s="14">
        <v>19653735</v>
      </c>
      <c r="I184" s="14">
        <v>19393764</v>
      </c>
      <c r="J184" s="14">
        <v>19256084</v>
      </c>
      <c r="K184" s="14">
        <v>19268461</v>
      </c>
      <c r="L184" s="15">
        <v>19436032</v>
      </c>
    </row>
    <row r="185" spans="1:12">
      <c r="A185" s="28" t="s">
        <v>183</v>
      </c>
      <c r="B185" s="32">
        <v>0.76119999999999999</v>
      </c>
      <c r="C185" s="32">
        <v>0.75590000000000002</v>
      </c>
      <c r="D185" s="32">
        <v>0.75419999999999998</v>
      </c>
      <c r="E185" s="32">
        <v>0.74939999999999996</v>
      </c>
      <c r="F185" s="32">
        <v>0.73529999999999995</v>
      </c>
      <c r="G185" s="32"/>
      <c r="H185" s="32">
        <v>0.7157</v>
      </c>
      <c r="I185" s="32">
        <v>0.71779999999999999</v>
      </c>
      <c r="J185" s="32">
        <v>0.7177</v>
      </c>
      <c r="K185" s="32">
        <v>0.7117</v>
      </c>
      <c r="L185" s="33">
        <v>0.70489999999999997</v>
      </c>
    </row>
    <row r="186" spans="1:12" ht="26.25">
      <c r="A186" s="28" t="s">
        <v>184</v>
      </c>
      <c r="B186" s="14">
        <v>4588</v>
      </c>
      <c r="C186" s="14">
        <v>4651</v>
      </c>
      <c r="D186" s="14">
        <v>4797</v>
      </c>
      <c r="E186" s="14">
        <v>4715</v>
      </c>
      <c r="F186" s="14">
        <v>4559</v>
      </c>
      <c r="G186" s="14"/>
      <c r="H186" s="14">
        <v>4191</v>
      </c>
      <c r="I186" s="14">
        <v>4303</v>
      </c>
      <c r="J186" s="14">
        <v>4369</v>
      </c>
      <c r="K186" s="14">
        <v>4329</v>
      </c>
      <c r="L186" s="15">
        <v>4248</v>
      </c>
    </row>
    <row r="187" spans="1:12">
      <c r="A187" s="28" t="s">
        <v>185</v>
      </c>
      <c r="B187" s="30">
        <v>27416206.140000001</v>
      </c>
      <c r="C187" s="30">
        <v>26664115.219999999</v>
      </c>
      <c r="D187" s="30">
        <v>24842978</v>
      </c>
      <c r="E187" s="30">
        <v>29661903.57</v>
      </c>
      <c r="F187" s="30">
        <v>27076395.920000002</v>
      </c>
      <c r="G187" s="30"/>
      <c r="H187" s="30">
        <v>6073422015.4799995</v>
      </c>
      <c r="I187" s="30">
        <v>6243194821.5299997</v>
      </c>
      <c r="J187" s="30">
        <v>5760696615.9899998</v>
      </c>
      <c r="K187" s="30">
        <v>5904270688.8800001</v>
      </c>
      <c r="L187" s="31">
        <v>5685381085.9300003</v>
      </c>
    </row>
    <row r="188" spans="1:12" ht="26.25">
      <c r="A188" s="28" t="s">
        <v>186</v>
      </c>
      <c r="B188" s="32">
        <v>2.35E-2</v>
      </c>
      <c r="C188" s="32">
        <v>2.41E-2</v>
      </c>
      <c r="D188" s="32">
        <v>2.1499999999999998E-2</v>
      </c>
      <c r="E188" s="32">
        <v>2.18E-2</v>
      </c>
      <c r="F188" s="32">
        <v>2.1499999999999998E-2</v>
      </c>
      <c r="G188" s="32"/>
      <c r="H188" s="32">
        <v>2.6800000000000001E-2</v>
      </c>
      <c r="I188" s="32">
        <v>2.6499999999999999E-2</v>
      </c>
      <c r="J188" s="32">
        <v>2.3400000000000001E-2</v>
      </c>
      <c r="K188" s="32">
        <v>2.3199999999999998E-2</v>
      </c>
      <c r="L188" s="33">
        <v>2.18E-2</v>
      </c>
    </row>
    <row r="189" spans="1:12">
      <c r="A189" s="28" t="s">
        <v>187</v>
      </c>
      <c r="B189" s="30">
        <v>210.49</v>
      </c>
      <c r="C189" s="30">
        <v>226.7</v>
      </c>
      <c r="D189" s="30">
        <v>215.46</v>
      </c>
      <c r="E189" s="30">
        <v>216.79</v>
      </c>
      <c r="F189" s="30">
        <v>215.62</v>
      </c>
      <c r="G189" s="30"/>
      <c r="H189" s="30">
        <v>221.16</v>
      </c>
      <c r="I189" s="30">
        <v>231.08</v>
      </c>
      <c r="J189" s="30">
        <v>214.72</v>
      </c>
      <c r="K189" s="30">
        <v>218.08</v>
      </c>
      <c r="L189" s="31">
        <v>206.19</v>
      </c>
    </row>
    <row r="190" spans="1:12">
      <c r="A190" s="28" t="s">
        <v>188</v>
      </c>
      <c r="B190" s="30">
        <v>666.61</v>
      </c>
      <c r="C190" s="30">
        <v>704.65</v>
      </c>
      <c r="D190" s="30">
        <v>657.6</v>
      </c>
      <c r="E190" s="30">
        <v>673.55</v>
      </c>
      <c r="F190" s="30">
        <v>673.83</v>
      </c>
      <c r="G190" s="30"/>
      <c r="H190" s="30">
        <v>772.05</v>
      </c>
      <c r="I190" s="30">
        <v>793.81</v>
      </c>
      <c r="J190" s="30">
        <v>727.95</v>
      </c>
      <c r="K190" s="30">
        <v>737.31</v>
      </c>
      <c r="L190" s="31">
        <v>710.22</v>
      </c>
    </row>
    <row r="191" spans="1:12">
      <c r="A191" s="28" t="s">
        <v>189</v>
      </c>
      <c r="B191" s="30">
        <v>27573781.850000001</v>
      </c>
      <c r="C191" s="30">
        <v>26819794.07</v>
      </c>
      <c r="D191" s="30">
        <v>25008965.329999998</v>
      </c>
      <c r="E191" s="30">
        <v>29886033.149999999</v>
      </c>
      <c r="F191" s="30">
        <v>27402028.420000002</v>
      </c>
      <c r="G191" s="30"/>
      <c r="H191" s="30">
        <v>6118062699.6300001</v>
      </c>
      <c r="I191" s="30">
        <v>6287159815.7399998</v>
      </c>
      <c r="J191" s="30">
        <v>5808292287.2200003</v>
      </c>
      <c r="K191" s="30">
        <v>5950382374.4700003</v>
      </c>
      <c r="L191" s="31">
        <v>5735134841.1199999</v>
      </c>
    </row>
    <row r="192" spans="1:12" ht="26.25">
      <c r="A192" s="28" t="s">
        <v>190</v>
      </c>
      <c r="B192" s="32">
        <v>2.5600000000000001E-2</v>
      </c>
      <c r="C192" s="32">
        <v>2.6100000000000002E-2</v>
      </c>
      <c r="D192" s="32">
        <v>2.3300000000000001E-2</v>
      </c>
      <c r="E192" s="32">
        <v>2.35E-2</v>
      </c>
      <c r="F192" s="32">
        <v>2.3199999999999998E-2</v>
      </c>
      <c r="G192" s="32"/>
      <c r="H192" s="32">
        <v>2.81E-2</v>
      </c>
      <c r="I192" s="32">
        <v>2.7900000000000001E-2</v>
      </c>
      <c r="J192" s="32">
        <v>2.47E-2</v>
      </c>
      <c r="K192" s="32">
        <v>2.46E-2</v>
      </c>
      <c r="L192" s="33">
        <v>2.3199999999999998E-2</v>
      </c>
    </row>
    <row r="193" spans="1:12">
      <c r="A193" s="28" t="s">
        <v>191</v>
      </c>
      <c r="B193" s="30">
        <v>211.7</v>
      </c>
      <c r="C193" s="30">
        <v>228.03</v>
      </c>
      <c r="D193" s="30">
        <v>216.9</v>
      </c>
      <c r="E193" s="30">
        <v>218.43</v>
      </c>
      <c r="F193" s="30">
        <v>218.21</v>
      </c>
      <c r="G193" s="30"/>
      <c r="H193" s="30">
        <v>222.78</v>
      </c>
      <c r="I193" s="30">
        <v>232.71</v>
      </c>
      <c r="J193" s="30">
        <v>216.5</v>
      </c>
      <c r="K193" s="30">
        <v>219.78</v>
      </c>
      <c r="L193" s="31">
        <v>207.99</v>
      </c>
    </row>
    <row r="194" spans="1:12">
      <c r="A194" s="28" t="s">
        <v>192</v>
      </c>
      <c r="B194" s="30">
        <v>670.44</v>
      </c>
      <c r="C194" s="30">
        <v>708.77</v>
      </c>
      <c r="D194" s="30">
        <v>662</v>
      </c>
      <c r="E194" s="30">
        <v>678.64</v>
      </c>
      <c r="F194" s="30">
        <v>681.93</v>
      </c>
      <c r="G194" s="30"/>
      <c r="H194" s="30">
        <v>777.73</v>
      </c>
      <c r="I194" s="30">
        <v>799.4</v>
      </c>
      <c r="J194" s="30">
        <v>733.96</v>
      </c>
      <c r="K194" s="30">
        <v>743.07</v>
      </c>
      <c r="L194" s="31">
        <v>716.44</v>
      </c>
    </row>
    <row r="195" spans="1:12">
      <c r="A195" s="28" t="s">
        <v>193</v>
      </c>
      <c r="B195" s="14">
        <v>41128</v>
      </c>
      <c r="C195" s="14">
        <v>37840</v>
      </c>
      <c r="D195" s="14">
        <v>37778</v>
      </c>
      <c r="E195" s="14">
        <v>44038</v>
      </c>
      <c r="F195" s="14">
        <v>40183</v>
      </c>
      <c r="G195" s="14"/>
      <c r="H195" s="14">
        <v>7866583</v>
      </c>
      <c r="I195" s="14">
        <v>7864804</v>
      </c>
      <c r="J195" s="14">
        <v>7913595</v>
      </c>
      <c r="K195" s="14">
        <v>8007852</v>
      </c>
      <c r="L195" s="15">
        <v>8005069</v>
      </c>
    </row>
    <row r="196" spans="1:12">
      <c r="A196" s="28" t="s">
        <v>194</v>
      </c>
      <c r="B196" s="32">
        <v>0.31580000000000003</v>
      </c>
      <c r="C196" s="32">
        <v>0.32169999999999999</v>
      </c>
      <c r="D196" s="32">
        <v>0.3276</v>
      </c>
      <c r="E196" s="32">
        <v>0.32190000000000002</v>
      </c>
      <c r="F196" s="32">
        <v>0.32</v>
      </c>
      <c r="G196" s="32"/>
      <c r="H196" s="32">
        <v>0.28649999999999998</v>
      </c>
      <c r="I196" s="32">
        <v>0.29110000000000003</v>
      </c>
      <c r="J196" s="32">
        <v>0.29499999999999998</v>
      </c>
      <c r="K196" s="32">
        <v>0.29580000000000001</v>
      </c>
      <c r="L196" s="33">
        <v>0.2903</v>
      </c>
    </row>
    <row r="197" spans="1:12">
      <c r="A197" s="28" t="s">
        <v>195</v>
      </c>
      <c r="B197" s="14">
        <v>1952</v>
      </c>
      <c r="C197" s="14">
        <v>2039</v>
      </c>
      <c r="D197" s="14">
        <v>2029</v>
      </c>
      <c r="E197" s="14">
        <v>2011</v>
      </c>
      <c r="F197" s="14">
        <v>2026</v>
      </c>
      <c r="G197" s="14"/>
      <c r="H197" s="14">
        <v>1884</v>
      </c>
      <c r="I197" s="14">
        <v>1952</v>
      </c>
      <c r="J197" s="14">
        <v>1931</v>
      </c>
      <c r="K197" s="14">
        <v>1959</v>
      </c>
      <c r="L197" s="15">
        <v>1913</v>
      </c>
    </row>
    <row r="198" spans="1:12">
      <c r="A198" s="28" t="s">
        <v>196</v>
      </c>
      <c r="B198" s="30">
        <v>25213784.859999999</v>
      </c>
      <c r="C198" s="30">
        <v>23387155.989999998</v>
      </c>
      <c r="D198" s="30">
        <v>23092706.420000002</v>
      </c>
      <c r="E198" s="30">
        <v>26561689.280000001</v>
      </c>
      <c r="F198" s="30">
        <v>23210810.629999999</v>
      </c>
      <c r="G198" s="30"/>
      <c r="H198" s="30">
        <v>6161384808.6899996</v>
      </c>
      <c r="I198" s="30">
        <v>6465573833.5</v>
      </c>
      <c r="J198" s="30">
        <v>6948226512.3299999</v>
      </c>
      <c r="K198" s="30">
        <v>7139369486.7299995</v>
      </c>
      <c r="L198" s="31">
        <v>7306299645.8000002</v>
      </c>
    </row>
    <row r="199" spans="1:12" ht="26.25">
      <c r="A199" s="28" t="s">
        <v>197</v>
      </c>
      <c r="B199" s="32">
        <v>2.1600000000000001E-2</v>
      </c>
      <c r="C199" s="32">
        <v>2.1100000000000001E-2</v>
      </c>
      <c r="D199" s="32">
        <v>0.02</v>
      </c>
      <c r="E199" s="32">
        <v>1.95E-2</v>
      </c>
      <c r="F199" s="32">
        <v>1.84E-2</v>
      </c>
      <c r="G199" s="32"/>
      <c r="H199" s="32">
        <v>2.7199999999999998E-2</v>
      </c>
      <c r="I199" s="32">
        <v>2.7400000000000001E-2</v>
      </c>
      <c r="J199" s="32">
        <v>2.8199999999999999E-2</v>
      </c>
      <c r="K199" s="32">
        <v>2.8000000000000001E-2</v>
      </c>
      <c r="L199" s="33">
        <v>2.8000000000000001E-2</v>
      </c>
    </row>
    <row r="200" spans="1:12">
      <c r="A200" s="28" t="s">
        <v>198</v>
      </c>
      <c r="B200" s="30">
        <v>193.58</v>
      </c>
      <c r="C200" s="30">
        <v>198.84</v>
      </c>
      <c r="D200" s="30">
        <v>200.28</v>
      </c>
      <c r="E200" s="30">
        <v>194.13</v>
      </c>
      <c r="F200" s="30">
        <v>184.83</v>
      </c>
      <c r="G200" s="30"/>
      <c r="H200" s="30">
        <v>224.36</v>
      </c>
      <c r="I200" s="30">
        <v>239.31</v>
      </c>
      <c r="J200" s="30">
        <v>258.99</v>
      </c>
      <c r="K200" s="30">
        <v>263.7</v>
      </c>
      <c r="L200" s="31">
        <v>264.97000000000003</v>
      </c>
    </row>
    <row r="201" spans="1:12">
      <c r="A201" s="28" t="s">
        <v>199</v>
      </c>
      <c r="B201" s="30">
        <v>254.21</v>
      </c>
      <c r="C201" s="30">
        <v>261.77999999999997</v>
      </c>
      <c r="D201" s="30">
        <v>265.97000000000003</v>
      </c>
      <c r="E201" s="30">
        <v>256.70999999999998</v>
      </c>
      <c r="F201" s="30">
        <v>243.94</v>
      </c>
      <c r="G201" s="30"/>
      <c r="H201" s="30">
        <v>283.39999999999998</v>
      </c>
      <c r="I201" s="30">
        <v>301.33999999999997</v>
      </c>
      <c r="J201" s="30">
        <v>325.48</v>
      </c>
      <c r="K201" s="30">
        <v>332.22</v>
      </c>
      <c r="L201" s="31">
        <v>332.02</v>
      </c>
    </row>
    <row r="202" spans="1:12">
      <c r="A202" s="28" t="s">
        <v>200</v>
      </c>
      <c r="B202" s="30">
        <v>25499219.710000001</v>
      </c>
      <c r="C202" s="30">
        <v>23728605.239999998</v>
      </c>
      <c r="D202" s="30">
        <v>23490991.379999999</v>
      </c>
      <c r="E202" s="30">
        <v>27314608.710000001</v>
      </c>
      <c r="F202" s="30">
        <v>23709585.620000001</v>
      </c>
      <c r="G202" s="30"/>
      <c r="H202" s="30">
        <v>6340305781.96</v>
      </c>
      <c r="I202" s="30">
        <v>6630046984.9899998</v>
      </c>
      <c r="J202" s="30">
        <v>7112977644.3800001</v>
      </c>
      <c r="K202" s="30">
        <v>7300011146.4200001</v>
      </c>
      <c r="L202" s="31">
        <v>7394067744.96</v>
      </c>
    </row>
    <row r="203" spans="1:12" ht="26.25">
      <c r="A203" s="28" t="s">
        <v>201</v>
      </c>
      <c r="B203" s="32">
        <v>2.3599999999999999E-2</v>
      </c>
      <c r="C203" s="32">
        <v>2.3099999999999999E-2</v>
      </c>
      <c r="D203" s="32">
        <v>2.1899999999999999E-2</v>
      </c>
      <c r="E203" s="32">
        <v>2.1499999999999998E-2</v>
      </c>
      <c r="F203" s="32">
        <v>2.01E-2</v>
      </c>
      <c r="G203" s="32"/>
      <c r="H203" s="32">
        <v>2.9100000000000001E-2</v>
      </c>
      <c r="I203" s="32">
        <v>2.9399999999999999E-2</v>
      </c>
      <c r="J203" s="32">
        <v>3.0300000000000001E-2</v>
      </c>
      <c r="K203" s="32">
        <v>3.0099999999999998E-2</v>
      </c>
      <c r="L203" s="33">
        <v>2.9899999999999999E-2</v>
      </c>
    </row>
    <row r="204" spans="1:12">
      <c r="A204" s="28" t="s">
        <v>202</v>
      </c>
      <c r="B204" s="30">
        <v>195.78</v>
      </c>
      <c r="C204" s="30">
        <v>201.75</v>
      </c>
      <c r="D204" s="30">
        <v>203.74</v>
      </c>
      <c r="E204" s="30">
        <v>199.63</v>
      </c>
      <c r="F204" s="30">
        <v>188.81</v>
      </c>
      <c r="G204" s="30"/>
      <c r="H204" s="30">
        <v>230.88</v>
      </c>
      <c r="I204" s="30">
        <v>245.4</v>
      </c>
      <c r="J204" s="30">
        <v>265.13</v>
      </c>
      <c r="K204" s="30">
        <v>269.63</v>
      </c>
      <c r="L204" s="31">
        <v>268.16000000000003</v>
      </c>
    </row>
    <row r="205" spans="1:12">
      <c r="A205" s="28" t="s">
        <v>203</v>
      </c>
      <c r="B205" s="30">
        <v>257.08999999999997</v>
      </c>
      <c r="C205" s="30">
        <v>265.60000000000002</v>
      </c>
      <c r="D205" s="30">
        <v>270.56</v>
      </c>
      <c r="E205" s="30">
        <v>263.99</v>
      </c>
      <c r="F205" s="30">
        <v>249.18</v>
      </c>
      <c r="G205" s="30"/>
      <c r="H205" s="30">
        <v>291.63</v>
      </c>
      <c r="I205" s="30">
        <v>309.01</v>
      </c>
      <c r="J205" s="30">
        <v>333.19</v>
      </c>
      <c r="K205" s="30">
        <v>339.69</v>
      </c>
      <c r="L205" s="31">
        <v>336.01</v>
      </c>
    </row>
    <row r="206" spans="1:12">
      <c r="A206" s="28" t="s">
        <v>204</v>
      </c>
      <c r="B206" s="14">
        <v>99184</v>
      </c>
      <c r="C206" s="14">
        <v>89338</v>
      </c>
      <c r="D206" s="14">
        <v>86824</v>
      </c>
      <c r="E206" s="14">
        <v>103468</v>
      </c>
      <c r="F206" s="14">
        <v>95151</v>
      </c>
      <c r="G206" s="14"/>
      <c r="H206" s="14">
        <v>21741078</v>
      </c>
      <c r="I206" s="14">
        <v>21455931</v>
      </c>
      <c r="J206" s="14">
        <v>21347898</v>
      </c>
      <c r="K206" s="14">
        <v>21489986</v>
      </c>
      <c r="L206" s="15">
        <v>22005486</v>
      </c>
    </row>
    <row r="207" spans="1:12">
      <c r="A207" s="28" t="s">
        <v>205</v>
      </c>
      <c r="B207" s="32">
        <v>0.76149999999999995</v>
      </c>
      <c r="C207" s="32">
        <v>0.75960000000000005</v>
      </c>
      <c r="D207" s="32">
        <v>0.753</v>
      </c>
      <c r="E207" s="32">
        <v>0.75619999999999998</v>
      </c>
      <c r="F207" s="32">
        <v>0.75770000000000004</v>
      </c>
      <c r="G207" s="32"/>
      <c r="H207" s="32">
        <v>0.79169999999999996</v>
      </c>
      <c r="I207" s="32">
        <v>0.79420000000000002</v>
      </c>
      <c r="J207" s="32">
        <v>0.79569999999999996</v>
      </c>
      <c r="K207" s="32">
        <v>0.79379999999999995</v>
      </c>
      <c r="L207" s="33">
        <v>0.79810000000000003</v>
      </c>
    </row>
    <row r="208" spans="1:12">
      <c r="A208" s="28" t="s">
        <v>206</v>
      </c>
      <c r="B208" s="14">
        <v>7823</v>
      </c>
      <c r="C208" s="14">
        <v>7881</v>
      </c>
      <c r="D208" s="14">
        <v>7454</v>
      </c>
      <c r="E208" s="14">
        <v>7287</v>
      </c>
      <c r="F208" s="14">
        <v>7135</v>
      </c>
      <c r="G208" s="14"/>
      <c r="H208" s="14">
        <v>10164</v>
      </c>
      <c r="I208" s="14">
        <v>10351</v>
      </c>
      <c r="J208" s="14">
        <v>10492</v>
      </c>
      <c r="K208" s="14">
        <v>10459</v>
      </c>
      <c r="L208" s="15">
        <v>10315</v>
      </c>
    </row>
    <row r="209" spans="1:12">
      <c r="A209" s="28" t="s">
        <v>207</v>
      </c>
      <c r="B209" s="30">
        <v>27968839.449999999</v>
      </c>
      <c r="C209" s="30">
        <v>24974142.289999999</v>
      </c>
      <c r="D209" s="30">
        <v>27006093.920000002</v>
      </c>
      <c r="E209" s="30">
        <v>33103527.600000001</v>
      </c>
      <c r="F209" s="30">
        <v>30196516.75</v>
      </c>
      <c r="G209" s="30"/>
      <c r="H209" s="30">
        <v>7249980621.9799995</v>
      </c>
      <c r="I209" s="30">
        <v>7125474523.9200001</v>
      </c>
      <c r="J209" s="30">
        <v>7391514527.1400003</v>
      </c>
      <c r="K209" s="30">
        <v>7795290325.6000004</v>
      </c>
      <c r="L209" s="31">
        <v>8396299215.8500004</v>
      </c>
    </row>
    <row r="210" spans="1:12" ht="26.25">
      <c r="A210" s="28" t="s">
        <v>208</v>
      </c>
      <c r="B210" s="32">
        <v>2.4E-2</v>
      </c>
      <c r="C210" s="32">
        <v>2.2499999999999999E-2</v>
      </c>
      <c r="D210" s="32">
        <v>2.3400000000000001E-2</v>
      </c>
      <c r="E210" s="32">
        <v>2.4299999999999999E-2</v>
      </c>
      <c r="F210" s="32">
        <v>2.3900000000000001E-2</v>
      </c>
      <c r="G210" s="32"/>
      <c r="H210" s="32">
        <v>3.2000000000000001E-2</v>
      </c>
      <c r="I210" s="32">
        <v>3.0200000000000001E-2</v>
      </c>
      <c r="J210" s="32">
        <v>0.03</v>
      </c>
      <c r="K210" s="32">
        <v>3.0599999999999999E-2</v>
      </c>
      <c r="L210" s="33">
        <v>3.2099999999999997E-2</v>
      </c>
    </row>
    <row r="211" spans="1:12" ht="26.25">
      <c r="A211" s="28" t="s">
        <v>209</v>
      </c>
      <c r="B211" s="30">
        <v>214.74</v>
      </c>
      <c r="C211" s="30">
        <v>212.34</v>
      </c>
      <c r="D211" s="30">
        <v>234.22</v>
      </c>
      <c r="E211" s="30">
        <v>241.94</v>
      </c>
      <c r="F211" s="30">
        <v>240.46</v>
      </c>
      <c r="G211" s="30"/>
      <c r="H211" s="30">
        <v>264</v>
      </c>
      <c r="I211" s="30">
        <v>263.74</v>
      </c>
      <c r="J211" s="30">
        <v>275.51</v>
      </c>
      <c r="K211" s="30">
        <v>287.93</v>
      </c>
      <c r="L211" s="31">
        <v>304.5</v>
      </c>
    </row>
    <row r="212" spans="1:12">
      <c r="A212" s="28" t="s">
        <v>210</v>
      </c>
      <c r="B212" s="30">
        <v>372.23</v>
      </c>
      <c r="C212" s="30">
        <v>364.56</v>
      </c>
      <c r="D212" s="30">
        <v>416.71</v>
      </c>
      <c r="E212" s="30">
        <v>412.04</v>
      </c>
      <c r="F212" s="30">
        <v>437.07</v>
      </c>
      <c r="G212" s="30"/>
      <c r="H212" s="30">
        <v>486.61</v>
      </c>
      <c r="I212" s="30">
        <v>482.42</v>
      </c>
      <c r="J212" s="30">
        <v>509.19</v>
      </c>
      <c r="K212" s="30">
        <v>508.3</v>
      </c>
      <c r="L212" s="31">
        <v>555.84</v>
      </c>
    </row>
    <row r="213" spans="1:12">
      <c r="A213" s="28" t="s">
        <v>211</v>
      </c>
      <c r="B213" s="30">
        <v>27968839.449999999</v>
      </c>
      <c r="C213" s="30">
        <v>24974142.289999999</v>
      </c>
      <c r="D213" s="30">
        <v>27006093.920000002</v>
      </c>
      <c r="E213" s="30">
        <v>33103527.600000001</v>
      </c>
      <c r="F213" s="30">
        <v>30196516.75</v>
      </c>
      <c r="G213" s="30"/>
      <c r="H213" s="30">
        <v>7249980621.9799995</v>
      </c>
      <c r="I213" s="30">
        <v>7125474523.9200001</v>
      </c>
      <c r="J213" s="30">
        <v>7391514527.1400003</v>
      </c>
      <c r="K213" s="30">
        <v>7795290325.6000004</v>
      </c>
      <c r="L213" s="31">
        <v>8396299215.8500004</v>
      </c>
    </row>
    <row r="214" spans="1:12" ht="26.25">
      <c r="A214" s="28" t="s">
        <v>212</v>
      </c>
      <c r="B214" s="32">
        <v>2.5899999999999999E-2</v>
      </c>
      <c r="C214" s="32">
        <v>2.4299999999999999E-2</v>
      </c>
      <c r="D214" s="32">
        <v>2.52E-2</v>
      </c>
      <c r="E214" s="32">
        <v>2.5999999999999999E-2</v>
      </c>
      <c r="F214" s="32">
        <v>2.5600000000000001E-2</v>
      </c>
      <c r="G214" s="32"/>
      <c r="H214" s="32">
        <v>3.3300000000000003E-2</v>
      </c>
      <c r="I214" s="32">
        <v>3.1600000000000003E-2</v>
      </c>
      <c r="J214" s="32">
        <v>3.15E-2</v>
      </c>
      <c r="K214" s="32">
        <v>3.2199999999999999E-2</v>
      </c>
      <c r="L214" s="33">
        <v>3.4000000000000002E-2</v>
      </c>
    </row>
    <row r="215" spans="1:12" ht="26.25">
      <c r="A215" s="28" t="s">
        <v>213</v>
      </c>
      <c r="B215" s="30">
        <v>214.74</v>
      </c>
      <c r="C215" s="30">
        <v>212.34</v>
      </c>
      <c r="D215" s="30">
        <v>234.22</v>
      </c>
      <c r="E215" s="30">
        <v>241.94</v>
      </c>
      <c r="F215" s="30">
        <v>240.46</v>
      </c>
      <c r="G215" s="30"/>
      <c r="H215" s="30">
        <v>264</v>
      </c>
      <c r="I215" s="30">
        <v>263.74</v>
      </c>
      <c r="J215" s="30">
        <v>275.51</v>
      </c>
      <c r="K215" s="30">
        <v>287.93</v>
      </c>
      <c r="L215" s="31">
        <v>304.5</v>
      </c>
    </row>
    <row r="216" spans="1:12" ht="26.25">
      <c r="A216" s="28" t="s">
        <v>214</v>
      </c>
      <c r="B216" s="30">
        <v>372.23</v>
      </c>
      <c r="C216" s="30">
        <v>364.56</v>
      </c>
      <c r="D216" s="30">
        <v>416.71</v>
      </c>
      <c r="E216" s="30">
        <v>412.04</v>
      </c>
      <c r="F216" s="30">
        <v>437.07</v>
      </c>
      <c r="G216" s="30"/>
      <c r="H216" s="30">
        <v>486.61</v>
      </c>
      <c r="I216" s="30">
        <v>482.42</v>
      </c>
      <c r="J216" s="30">
        <v>509.19</v>
      </c>
      <c r="K216" s="30">
        <v>508.3</v>
      </c>
      <c r="L216" s="31">
        <v>555.84</v>
      </c>
    </row>
    <row r="217" spans="1:12">
      <c r="A217" s="28" t="s">
        <v>215</v>
      </c>
      <c r="B217" s="14">
        <v>75138</v>
      </c>
      <c r="C217" s="14">
        <v>68504</v>
      </c>
      <c r="D217" s="14">
        <v>64808</v>
      </c>
      <c r="E217" s="14">
        <v>80341</v>
      </c>
      <c r="F217" s="14">
        <v>69089</v>
      </c>
      <c r="G217" s="14"/>
      <c r="H217" s="14">
        <v>14899005</v>
      </c>
      <c r="I217" s="14">
        <v>14770145</v>
      </c>
      <c r="J217" s="14">
        <v>14516116</v>
      </c>
      <c r="K217" s="14">
        <v>15335948</v>
      </c>
      <c r="L217" s="15">
        <v>15105722</v>
      </c>
    </row>
    <row r="218" spans="1:12" ht="26.25">
      <c r="A218" s="28" t="s">
        <v>216</v>
      </c>
      <c r="B218" s="32">
        <v>0.57689999999999997</v>
      </c>
      <c r="C218" s="32">
        <v>0.58240000000000003</v>
      </c>
      <c r="D218" s="32">
        <v>0.56210000000000004</v>
      </c>
      <c r="E218" s="32">
        <v>0.58720000000000006</v>
      </c>
      <c r="F218" s="32">
        <v>0.55020000000000002</v>
      </c>
      <c r="G218" s="32"/>
      <c r="H218" s="32">
        <v>0.54249999999999998</v>
      </c>
      <c r="I218" s="32">
        <v>0.54669999999999996</v>
      </c>
      <c r="J218" s="32">
        <v>0.54110000000000003</v>
      </c>
      <c r="K218" s="32">
        <v>0.5665</v>
      </c>
      <c r="L218" s="33">
        <v>0.54779999999999995</v>
      </c>
    </row>
    <row r="219" spans="1:12">
      <c r="A219" s="28" t="s">
        <v>217</v>
      </c>
      <c r="B219" s="30">
        <v>45811271.009999998</v>
      </c>
      <c r="C219" s="30">
        <v>42831783.689999998</v>
      </c>
      <c r="D219" s="30">
        <v>45128797.359999999</v>
      </c>
      <c r="E219" s="30">
        <v>54497571.399999999</v>
      </c>
      <c r="F219" s="30">
        <v>50992018.18</v>
      </c>
      <c r="G219" s="30"/>
      <c r="H219" s="30">
        <v>9382296242.0100002</v>
      </c>
      <c r="I219" s="30">
        <v>9774542536.75</v>
      </c>
      <c r="J219" s="30">
        <v>10461801095.370001</v>
      </c>
      <c r="K219" s="30">
        <v>10707337190.83</v>
      </c>
      <c r="L219" s="31">
        <v>11042415053.34</v>
      </c>
    </row>
    <row r="220" spans="1:12" ht="26.25">
      <c r="A220" s="28" t="s">
        <v>218</v>
      </c>
      <c r="B220" s="32">
        <v>3.9300000000000002E-2</v>
      </c>
      <c r="C220" s="32">
        <v>3.8600000000000002E-2</v>
      </c>
      <c r="D220" s="32">
        <v>3.9E-2</v>
      </c>
      <c r="E220" s="32">
        <v>4.0099999999999997E-2</v>
      </c>
      <c r="F220" s="32">
        <v>4.0399999999999998E-2</v>
      </c>
      <c r="G220" s="32"/>
      <c r="H220" s="32">
        <v>4.1399999999999999E-2</v>
      </c>
      <c r="I220" s="32">
        <v>4.1500000000000002E-2</v>
      </c>
      <c r="J220" s="32">
        <v>4.24E-2</v>
      </c>
      <c r="K220" s="32">
        <v>4.2099999999999999E-2</v>
      </c>
      <c r="L220" s="33">
        <v>4.2299999999999997E-2</v>
      </c>
    </row>
    <row r="221" spans="1:12">
      <c r="A221" s="28" t="s">
        <v>219</v>
      </c>
      <c r="B221" s="30">
        <v>351.73</v>
      </c>
      <c r="C221" s="30">
        <v>364.17</v>
      </c>
      <c r="D221" s="30">
        <v>391.4</v>
      </c>
      <c r="E221" s="30">
        <v>398.31</v>
      </c>
      <c r="F221" s="30">
        <v>406.06</v>
      </c>
      <c r="G221" s="30"/>
      <c r="H221" s="30">
        <v>341.65</v>
      </c>
      <c r="I221" s="30">
        <v>361.79</v>
      </c>
      <c r="J221" s="30">
        <v>389.95</v>
      </c>
      <c r="K221" s="30">
        <v>395.49</v>
      </c>
      <c r="L221" s="31">
        <v>400.47</v>
      </c>
    </row>
    <row r="222" spans="1:12">
      <c r="A222" s="28" t="s">
        <v>220</v>
      </c>
      <c r="B222" s="30">
        <v>898.58</v>
      </c>
      <c r="C222" s="30">
        <v>900.91</v>
      </c>
      <c r="D222" s="30">
        <v>923.96</v>
      </c>
      <c r="E222" s="30">
        <v>940.34</v>
      </c>
      <c r="F222" s="30">
        <v>971.37</v>
      </c>
      <c r="G222" s="30"/>
      <c r="H222" s="30">
        <v>927.09</v>
      </c>
      <c r="I222" s="30">
        <v>986.49</v>
      </c>
      <c r="J222" s="30">
        <v>1060.1600000000001</v>
      </c>
      <c r="K222" s="30">
        <v>1070.1199999999999</v>
      </c>
      <c r="L222" s="31">
        <v>1110.99</v>
      </c>
    </row>
    <row r="223" spans="1:12">
      <c r="A223" s="28" t="s">
        <v>221</v>
      </c>
      <c r="B223" s="30">
        <v>46730606.130000003</v>
      </c>
      <c r="C223" s="30">
        <v>42955829.259999998</v>
      </c>
      <c r="D223" s="30">
        <v>45854323.07</v>
      </c>
      <c r="E223" s="30">
        <v>55389231.159999996</v>
      </c>
      <c r="F223" s="30">
        <v>50395526.420000002</v>
      </c>
      <c r="G223" s="30"/>
      <c r="H223" s="30">
        <v>9545305161.1000004</v>
      </c>
      <c r="I223" s="30">
        <v>9881841647.2800007</v>
      </c>
      <c r="J223" s="30">
        <v>10556154823.629999</v>
      </c>
      <c r="K223" s="30">
        <v>10808172483.629999</v>
      </c>
      <c r="L223" s="31">
        <v>10778325255.799999</v>
      </c>
    </row>
    <row r="224" spans="1:12" ht="26.25">
      <c r="A224" s="28" t="s">
        <v>222</v>
      </c>
      <c r="B224" s="32">
        <v>4.3299999999999998E-2</v>
      </c>
      <c r="C224" s="32">
        <v>4.1799999999999997E-2</v>
      </c>
      <c r="D224" s="32">
        <v>4.2799999999999998E-2</v>
      </c>
      <c r="E224" s="32">
        <v>4.3499999999999997E-2</v>
      </c>
      <c r="F224" s="32">
        <v>4.2700000000000002E-2</v>
      </c>
      <c r="G224" s="32"/>
      <c r="H224" s="32">
        <v>4.3799999999999999E-2</v>
      </c>
      <c r="I224" s="32">
        <v>4.3799999999999999E-2</v>
      </c>
      <c r="J224" s="32">
        <v>4.4999999999999998E-2</v>
      </c>
      <c r="K224" s="32">
        <v>4.4600000000000001E-2</v>
      </c>
      <c r="L224" s="33">
        <v>4.3700000000000003E-2</v>
      </c>
    </row>
    <row r="225" spans="1:12" ht="26.25">
      <c r="A225" s="28" t="s">
        <v>223</v>
      </c>
      <c r="B225" s="30">
        <v>358.78</v>
      </c>
      <c r="C225" s="30">
        <v>365.22</v>
      </c>
      <c r="D225" s="30">
        <v>397.69</v>
      </c>
      <c r="E225" s="30">
        <v>404.82</v>
      </c>
      <c r="F225" s="30">
        <v>401.31</v>
      </c>
      <c r="G225" s="30"/>
      <c r="H225" s="30">
        <v>347.58</v>
      </c>
      <c r="I225" s="30">
        <v>365.76</v>
      </c>
      <c r="J225" s="30">
        <v>393.47</v>
      </c>
      <c r="K225" s="30">
        <v>399.21</v>
      </c>
      <c r="L225" s="31">
        <v>390.89</v>
      </c>
    </row>
    <row r="226" spans="1:12">
      <c r="A226" s="28" t="s">
        <v>224</v>
      </c>
      <c r="B226" s="30">
        <v>916.61</v>
      </c>
      <c r="C226" s="30">
        <v>903.52</v>
      </c>
      <c r="D226" s="30">
        <v>938.81</v>
      </c>
      <c r="E226" s="30">
        <v>955.73</v>
      </c>
      <c r="F226" s="30">
        <v>960.01</v>
      </c>
      <c r="G226" s="30"/>
      <c r="H226" s="30">
        <v>943.2</v>
      </c>
      <c r="I226" s="30">
        <v>997.32</v>
      </c>
      <c r="J226" s="30">
        <v>1069.72</v>
      </c>
      <c r="K226" s="30">
        <v>1080.2</v>
      </c>
      <c r="L226" s="31">
        <v>1084.42</v>
      </c>
    </row>
    <row r="227" spans="1:12">
      <c r="A227" s="28" t="s">
        <v>225</v>
      </c>
      <c r="B227" s="14">
        <v>50982</v>
      </c>
      <c r="C227" s="14">
        <v>47543</v>
      </c>
      <c r="D227" s="14">
        <v>48843</v>
      </c>
      <c r="E227" s="14">
        <v>57955</v>
      </c>
      <c r="F227" s="14">
        <v>52495</v>
      </c>
      <c r="G227" s="14"/>
      <c r="H227" s="14">
        <v>10120143</v>
      </c>
      <c r="I227" s="14">
        <v>9908442</v>
      </c>
      <c r="J227" s="14">
        <v>9868102</v>
      </c>
      <c r="K227" s="14">
        <v>10005730</v>
      </c>
      <c r="L227" s="15">
        <v>9939223</v>
      </c>
    </row>
    <row r="228" spans="1:12">
      <c r="A228" s="28" t="s">
        <v>226</v>
      </c>
      <c r="B228" s="32">
        <v>0.39140000000000003</v>
      </c>
      <c r="C228" s="32">
        <v>0.4042</v>
      </c>
      <c r="D228" s="32">
        <v>0.42359999999999998</v>
      </c>
      <c r="E228" s="32">
        <v>0.42359999999999998</v>
      </c>
      <c r="F228" s="32">
        <v>0.41799999999999998</v>
      </c>
      <c r="G228" s="32"/>
      <c r="H228" s="32">
        <v>0.36849999999999999</v>
      </c>
      <c r="I228" s="32">
        <v>0.36670000000000003</v>
      </c>
      <c r="J228" s="32">
        <v>0.36780000000000002</v>
      </c>
      <c r="K228" s="32">
        <v>0.36959999999999998</v>
      </c>
      <c r="L228" s="33">
        <v>0.36049999999999999</v>
      </c>
    </row>
    <row r="229" spans="1:12">
      <c r="A229" s="25" t="s">
        <v>227</v>
      </c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7"/>
    </row>
    <row r="230" spans="1:12" ht="25.5">
      <c r="A230" s="34" t="s">
        <v>228</v>
      </c>
      <c r="B230" s="14">
        <v>8883</v>
      </c>
      <c r="C230" s="14">
        <v>8075</v>
      </c>
      <c r="D230" s="14">
        <v>8078</v>
      </c>
      <c r="E230" s="14">
        <v>8682</v>
      </c>
      <c r="F230" s="14">
        <v>8294</v>
      </c>
      <c r="G230" s="14"/>
      <c r="H230" s="14">
        <v>1590579</v>
      </c>
      <c r="I230" s="14">
        <v>1563672</v>
      </c>
      <c r="J230" s="14">
        <v>1510841</v>
      </c>
      <c r="K230" s="14">
        <v>1487561</v>
      </c>
      <c r="L230" s="15">
        <v>1457571</v>
      </c>
    </row>
    <row r="231" spans="1:12">
      <c r="A231" s="35" t="s">
        <v>229</v>
      </c>
      <c r="B231" s="32">
        <v>0.1971</v>
      </c>
      <c r="C231" s="32">
        <v>0.19670000000000001</v>
      </c>
      <c r="D231" s="32">
        <v>0.19950000000000001</v>
      </c>
      <c r="E231" s="32">
        <v>0.18770000000000001</v>
      </c>
      <c r="F231" s="32">
        <v>0.1963</v>
      </c>
      <c r="G231" s="32"/>
      <c r="H231" s="32">
        <v>0.18379999999999999</v>
      </c>
      <c r="I231" s="32">
        <v>0.1847</v>
      </c>
      <c r="J231" s="32">
        <v>0.18459999999999999</v>
      </c>
      <c r="K231" s="32">
        <v>0.1825</v>
      </c>
      <c r="L231" s="33">
        <v>0.18099999999999999</v>
      </c>
    </row>
    <row r="232" spans="1:12">
      <c r="A232" s="34" t="s">
        <v>230</v>
      </c>
      <c r="B232" s="14">
        <v>74290</v>
      </c>
      <c r="C232" s="14">
        <v>68044</v>
      </c>
      <c r="D232" s="14">
        <v>67098</v>
      </c>
      <c r="E232" s="14">
        <v>78098</v>
      </c>
      <c r="F232" s="14">
        <v>75671</v>
      </c>
      <c r="G232" s="14"/>
      <c r="H232" s="14">
        <v>14317691</v>
      </c>
      <c r="I232" s="14">
        <v>14354392</v>
      </c>
      <c r="J232" s="14">
        <v>14310963</v>
      </c>
      <c r="K232" s="14">
        <v>14693891</v>
      </c>
      <c r="L232" s="15">
        <v>15086659</v>
      </c>
    </row>
    <row r="233" spans="1:12" ht="25.5">
      <c r="A233" s="34" t="s">
        <v>231</v>
      </c>
      <c r="B233" s="14">
        <v>570</v>
      </c>
      <c r="C233" s="14">
        <v>579</v>
      </c>
      <c r="D233" s="14">
        <v>582</v>
      </c>
      <c r="E233" s="14">
        <v>571</v>
      </c>
      <c r="F233" s="14">
        <v>603</v>
      </c>
      <c r="G233" s="14"/>
      <c r="H233" s="14">
        <v>521</v>
      </c>
      <c r="I233" s="14">
        <v>531</v>
      </c>
      <c r="J233" s="14">
        <v>533</v>
      </c>
      <c r="K233" s="14">
        <v>543</v>
      </c>
      <c r="L233" s="15">
        <v>547</v>
      </c>
    </row>
    <row r="234" spans="1:12">
      <c r="A234" s="25" t="s">
        <v>232</v>
      </c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7"/>
    </row>
    <row r="235" spans="1:12" ht="26.25">
      <c r="A235" s="28" t="s">
        <v>233</v>
      </c>
      <c r="B235" s="14">
        <v>290</v>
      </c>
      <c r="C235" s="14">
        <v>243</v>
      </c>
      <c r="D235" s="14">
        <v>217</v>
      </c>
      <c r="E235" s="14">
        <v>276</v>
      </c>
      <c r="F235" s="14">
        <v>241</v>
      </c>
      <c r="G235" s="14"/>
      <c r="H235" s="14">
        <v>272</v>
      </c>
      <c r="I235" s="14">
        <v>255</v>
      </c>
      <c r="J235" s="14">
        <v>242</v>
      </c>
      <c r="K235" s="14">
        <v>236</v>
      </c>
      <c r="L235" s="15">
        <v>224</v>
      </c>
    </row>
    <row r="236" spans="1:12" ht="26.25">
      <c r="A236" s="28" t="s">
        <v>234</v>
      </c>
      <c r="B236" s="14">
        <v>349</v>
      </c>
      <c r="C236" s="14">
        <v>329</v>
      </c>
      <c r="D236" s="14">
        <v>293</v>
      </c>
      <c r="E236" s="14">
        <v>306</v>
      </c>
      <c r="F236" s="14">
        <v>304</v>
      </c>
      <c r="G236" s="14"/>
      <c r="H236" s="14">
        <v>340</v>
      </c>
      <c r="I236" s="14">
        <v>322</v>
      </c>
      <c r="J236" s="14">
        <v>299</v>
      </c>
      <c r="K236" s="14">
        <v>290</v>
      </c>
      <c r="L236" s="15">
        <v>270</v>
      </c>
    </row>
    <row r="237" spans="1:12" ht="26.25">
      <c r="A237" s="28" t="s">
        <v>235</v>
      </c>
      <c r="B237" s="14">
        <v>923</v>
      </c>
      <c r="C237" s="14">
        <v>1116</v>
      </c>
      <c r="D237" s="14">
        <v>1196</v>
      </c>
      <c r="E237" s="14">
        <v>967</v>
      </c>
      <c r="F237" s="14">
        <v>1005</v>
      </c>
      <c r="G237" s="14"/>
      <c r="H237" s="14">
        <v>852</v>
      </c>
      <c r="I237" s="14">
        <v>970</v>
      </c>
      <c r="J237" s="14">
        <v>952</v>
      </c>
      <c r="K237" s="14">
        <v>904</v>
      </c>
      <c r="L237" s="15">
        <v>864</v>
      </c>
    </row>
    <row r="238" spans="1:12" ht="26.25">
      <c r="A238" s="28" t="s">
        <v>236</v>
      </c>
      <c r="B238" s="14">
        <v>1140</v>
      </c>
      <c r="C238" s="14">
        <v>1427</v>
      </c>
      <c r="D238" s="14">
        <v>1485</v>
      </c>
      <c r="E238" s="14">
        <v>1333</v>
      </c>
      <c r="F238" s="14">
        <v>1375</v>
      </c>
      <c r="G238" s="14"/>
      <c r="H238" s="14">
        <v>1107</v>
      </c>
      <c r="I238" s="14">
        <v>1301</v>
      </c>
      <c r="J238" s="14">
        <v>1231</v>
      </c>
      <c r="K238" s="14">
        <v>1185</v>
      </c>
      <c r="L238" s="15">
        <v>1155</v>
      </c>
    </row>
    <row r="239" spans="1:12" ht="26.25">
      <c r="A239" s="28" t="s">
        <v>237</v>
      </c>
      <c r="B239" s="14">
        <v>85</v>
      </c>
      <c r="C239" s="14">
        <v>82</v>
      </c>
      <c r="D239" s="14">
        <v>96</v>
      </c>
      <c r="E239" s="14">
        <v>83</v>
      </c>
      <c r="F239" s="14">
        <v>108</v>
      </c>
      <c r="G239" s="14"/>
      <c r="H239" s="14">
        <v>103</v>
      </c>
      <c r="I239" s="14">
        <v>99</v>
      </c>
      <c r="J239" s="14">
        <v>102</v>
      </c>
      <c r="K239" s="14">
        <v>101</v>
      </c>
      <c r="L239" s="15">
        <v>95</v>
      </c>
    </row>
    <row r="240" spans="1:12" ht="26.25">
      <c r="A240" s="28" t="s">
        <v>238</v>
      </c>
      <c r="B240" s="14">
        <v>187</v>
      </c>
      <c r="C240" s="14">
        <v>180</v>
      </c>
      <c r="D240" s="14">
        <v>215</v>
      </c>
      <c r="E240" s="14">
        <v>219</v>
      </c>
      <c r="F240" s="14">
        <v>237</v>
      </c>
      <c r="G240" s="14"/>
      <c r="H240" s="14">
        <v>201</v>
      </c>
      <c r="I240" s="14">
        <v>188</v>
      </c>
      <c r="J240" s="14">
        <v>197</v>
      </c>
      <c r="K240" s="14">
        <v>196</v>
      </c>
      <c r="L240" s="15">
        <v>193</v>
      </c>
    </row>
    <row r="241" spans="1:12" ht="26.25">
      <c r="A241" s="28" t="s">
        <v>239</v>
      </c>
      <c r="B241" s="14">
        <v>935</v>
      </c>
      <c r="C241" s="14">
        <v>862</v>
      </c>
      <c r="D241" s="14">
        <v>919</v>
      </c>
      <c r="E241" s="14">
        <v>825</v>
      </c>
      <c r="F241" s="14">
        <v>798</v>
      </c>
      <c r="G241" s="14"/>
      <c r="H241" s="14">
        <v>872</v>
      </c>
      <c r="I241" s="14">
        <v>809</v>
      </c>
      <c r="J241" s="14">
        <v>797</v>
      </c>
      <c r="K241" s="14">
        <v>755</v>
      </c>
      <c r="L241" s="15">
        <v>675</v>
      </c>
    </row>
    <row r="242" spans="1:12" ht="26.25">
      <c r="A242" s="28" t="s">
        <v>240</v>
      </c>
      <c r="B242" s="14">
        <v>2670</v>
      </c>
      <c r="C242" s="14">
        <v>2426</v>
      </c>
      <c r="D242" s="14">
        <v>2699</v>
      </c>
      <c r="E242" s="14">
        <v>2452</v>
      </c>
      <c r="F242" s="14">
        <v>2331</v>
      </c>
      <c r="G242" s="14"/>
      <c r="H242" s="14">
        <v>2526</v>
      </c>
      <c r="I242" s="14">
        <v>2400</v>
      </c>
      <c r="J242" s="14">
        <v>2340</v>
      </c>
      <c r="K242" s="14">
        <v>2213</v>
      </c>
      <c r="L242" s="15">
        <v>2040</v>
      </c>
    </row>
    <row r="243" spans="1:12" ht="26.25">
      <c r="A243" s="28" t="s">
        <v>241</v>
      </c>
      <c r="B243" s="14">
        <v>448</v>
      </c>
      <c r="C243" s="14">
        <v>347</v>
      </c>
      <c r="D243" s="14">
        <v>306</v>
      </c>
      <c r="E243" s="14">
        <v>224</v>
      </c>
      <c r="F243" s="14">
        <v>236</v>
      </c>
      <c r="G243" s="14"/>
      <c r="H243" s="14">
        <v>376</v>
      </c>
      <c r="I243" s="14">
        <v>315</v>
      </c>
      <c r="J243" s="14">
        <v>269</v>
      </c>
      <c r="K243" s="14">
        <v>244</v>
      </c>
      <c r="L243" s="15">
        <v>232</v>
      </c>
    </row>
    <row r="244" spans="1:12" ht="26.25">
      <c r="A244" s="28" t="s">
        <v>242</v>
      </c>
      <c r="B244" s="14">
        <v>1178</v>
      </c>
      <c r="C244" s="14">
        <v>888</v>
      </c>
      <c r="D244" s="14">
        <v>792</v>
      </c>
      <c r="E244" s="14">
        <v>712</v>
      </c>
      <c r="F244" s="14">
        <v>640</v>
      </c>
      <c r="G244" s="14"/>
      <c r="H244" s="14">
        <v>1023</v>
      </c>
      <c r="I244" s="14">
        <v>862</v>
      </c>
      <c r="J244" s="14">
        <v>720</v>
      </c>
      <c r="K244" s="14">
        <v>643</v>
      </c>
      <c r="L244" s="15">
        <v>623</v>
      </c>
    </row>
    <row r="245" spans="1:12" ht="26.25">
      <c r="A245" s="28" t="s">
        <v>243</v>
      </c>
      <c r="B245" s="14">
        <v>804</v>
      </c>
      <c r="C245" s="14">
        <v>650</v>
      </c>
      <c r="D245" s="14">
        <v>615</v>
      </c>
      <c r="E245" s="14">
        <v>589</v>
      </c>
      <c r="F245" s="14">
        <v>604</v>
      </c>
      <c r="G245" s="14"/>
      <c r="H245" s="14">
        <v>784</v>
      </c>
      <c r="I245" s="14">
        <v>698</v>
      </c>
      <c r="J245" s="14">
        <v>665</v>
      </c>
      <c r="K245" s="14">
        <v>636</v>
      </c>
      <c r="L245" s="15">
        <v>608</v>
      </c>
    </row>
    <row r="246" spans="1:12" ht="26.25">
      <c r="A246" s="28" t="s">
        <v>244</v>
      </c>
      <c r="B246" s="14">
        <v>1989</v>
      </c>
      <c r="C246" s="14">
        <v>1658</v>
      </c>
      <c r="D246" s="14">
        <v>1737</v>
      </c>
      <c r="E246" s="14">
        <v>1688</v>
      </c>
      <c r="F246" s="14">
        <v>1605</v>
      </c>
      <c r="G246" s="14"/>
      <c r="H246" s="14">
        <v>2013</v>
      </c>
      <c r="I246" s="14">
        <v>1886</v>
      </c>
      <c r="J246" s="14">
        <v>1702</v>
      </c>
      <c r="K246" s="14">
        <v>1662</v>
      </c>
      <c r="L246" s="15">
        <v>1630</v>
      </c>
    </row>
    <row r="247" spans="1:12" ht="26.25">
      <c r="A247" s="28" t="s">
        <v>245</v>
      </c>
      <c r="B247" s="14">
        <v>317</v>
      </c>
      <c r="C247" s="14">
        <v>336</v>
      </c>
      <c r="D247" s="14">
        <v>357</v>
      </c>
      <c r="E247" s="14">
        <v>375</v>
      </c>
      <c r="F247" s="14">
        <v>362</v>
      </c>
      <c r="G247" s="14"/>
      <c r="H247" s="14">
        <v>315</v>
      </c>
      <c r="I247" s="14">
        <v>317</v>
      </c>
      <c r="J247" s="14">
        <v>325</v>
      </c>
      <c r="K247" s="14">
        <v>327</v>
      </c>
      <c r="L247" s="15">
        <v>307</v>
      </c>
    </row>
    <row r="248" spans="1:12">
      <c r="A248" s="28" t="s">
        <v>246</v>
      </c>
      <c r="B248" s="14">
        <v>1161</v>
      </c>
      <c r="C248" s="14">
        <v>1254</v>
      </c>
      <c r="D248" s="14">
        <v>1478</v>
      </c>
      <c r="E248" s="14">
        <v>1434</v>
      </c>
      <c r="F248" s="14">
        <v>1562</v>
      </c>
      <c r="G248" s="14"/>
      <c r="H248" s="14">
        <v>1213</v>
      </c>
      <c r="I248" s="14">
        <v>1243</v>
      </c>
      <c r="J248" s="14">
        <v>1274</v>
      </c>
      <c r="K248" s="14">
        <v>1284</v>
      </c>
      <c r="L248" s="15">
        <v>1248</v>
      </c>
    </row>
    <row r="249" spans="1:12" ht="26.25">
      <c r="A249" s="28" t="s">
        <v>247</v>
      </c>
      <c r="B249" s="14">
        <v>38</v>
      </c>
      <c r="C249" s="14">
        <v>31</v>
      </c>
      <c r="D249" s="14">
        <v>27</v>
      </c>
      <c r="E249" s="14">
        <v>54</v>
      </c>
      <c r="F249" s="14">
        <v>41</v>
      </c>
      <c r="G249" s="14"/>
      <c r="H249" s="14">
        <v>44</v>
      </c>
      <c r="I249" s="14">
        <v>40</v>
      </c>
      <c r="J249" s="14">
        <v>38</v>
      </c>
      <c r="K249" s="14">
        <v>37</v>
      </c>
      <c r="L249" s="15">
        <v>36</v>
      </c>
    </row>
    <row r="250" spans="1:12" ht="26.25">
      <c r="A250" s="36" t="s">
        <v>248</v>
      </c>
      <c r="B250" s="37">
        <v>33</v>
      </c>
      <c r="C250" s="37">
        <v>37</v>
      </c>
      <c r="D250" s="37" t="s">
        <v>250</v>
      </c>
      <c r="E250" s="37">
        <v>27</v>
      </c>
      <c r="F250" s="37">
        <v>29</v>
      </c>
      <c r="G250" s="37"/>
      <c r="H250" s="37">
        <v>50</v>
      </c>
      <c r="I250" s="37">
        <v>44</v>
      </c>
      <c r="J250" s="37">
        <v>40</v>
      </c>
      <c r="K250" s="37">
        <v>38</v>
      </c>
      <c r="L250" s="38">
        <v>38</v>
      </c>
    </row>
  </sheetData>
  <mergeCells count="8">
    <mergeCell ref="A229:L229"/>
    <mergeCell ref="A234:L234"/>
    <mergeCell ref="B1:F1"/>
    <mergeCell ref="H1:L1"/>
    <mergeCell ref="A3:L3"/>
    <mergeCell ref="A14:L14"/>
    <mergeCell ref="A53:L53"/>
    <mergeCell ref="A60:L60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L250"/>
  <sheetViews>
    <sheetView topLeftCell="A21" workbookViewId="0">
      <selection activeCell="A21" sqref="A21"/>
    </sheetView>
  </sheetViews>
  <sheetFormatPr defaultRowHeight="15"/>
  <cols>
    <col min="1" max="1" width="32" customWidth="1"/>
    <col min="2" max="6" width="11.85546875" bestFit="1" customWidth="1"/>
    <col min="8" max="12" width="15.42578125" bestFit="1" customWidth="1"/>
  </cols>
  <sheetData>
    <row r="1" spans="1:12">
      <c r="A1" s="1"/>
      <c r="B1" s="2" t="s">
        <v>252</v>
      </c>
      <c r="C1" s="3"/>
      <c r="D1" s="3"/>
      <c r="E1" s="3"/>
      <c r="F1" s="4"/>
      <c r="G1" s="5"/>
      <c r="H1" s="2" t="s">
        <v>0</v>
      </c>
      <c r="I1" s="3"/>
      <c r="J1" s="3"/>
      <c r="K1" s="3"/>
      <c r="L1" s="6"/>
    </row>
    <row r="2" spans="1:12">
      <c r="A2" s="7"/>
      <c r="B2" s="8">
        <v>2007</v>
      </c>
      <c r="C2" s="8">
        <v>2008</v>
      </c>
      <c r="D2" s="8">
        <v>2009</v>
      </c>
      <c r="E2" s="8">
        <v>2010</v>
      </c>
      <c r="F2" s="8">
        <v>2011</v>
      </c>
      <c r="G2" s="8"/>
      <c r="H2" s="8">
        <v>2007</v>
      </c>
      <c r="I2" s="8">
        <v>2008</v>
      </c>
      <c r="J2" s="8">
        <v>2009</v>
      </c>
      <c r="K2" s="8">
        <v>2010</v>
      </c>
      <c r="L2" s="9">
        <v>2011</v>
      </c>
    </row>
    <row r="3" spans="1:12">
      <c r="A3" s="10" t="s">
        <v>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2"/>
    </row>
    <row r="4" spans="1:12">
      <c r="A4" s="13" t="s">
        <v>2</v>
      </c>
      <c r="B4" s="14">
        <v>97251</v>
      </c>
      <c r="C4" s="14">
        <v>93481</v>
      </c>
      <c r="D4" s="14">
        <v>88765</v>
      </c>
      <c r="E4" s="14">
        <v>101380</v>
      </c>
      <c r="F4" s="14">
        <v>92564</v>
      </c>
      <c r="G4" s="14"/>
      <c r="H4" s="14">
        <v>27461960</v>
      </c>
      <c r="I4" s="14">
        <v>27017354</v>
      </c>
      <c r="J4" s="14">
        <v>26828437</v>
      </c>
      <c r="K4" s="14">
        <v>27073765</v>
      </c>
      <c r="L4" s="15">
        <v>27573766</v>
      </c>
    </row>
    <row r="5" spans="1:12">
      <c r="A5" s="16" t="s">
        <v>3</v>
      </c>
      <c r="B5" s="17">
        <v>76</v>
      </c>
      <c r="C5" s="17">
        <v>76</v>
      </c>
      <c r="D5" s="17">
        <v>76</v>
      </c>
      <c r="E5" s="17">
        <v>76</v>
      </c>
      <c r="F5" s="17">
        <v>76</v>
      </c>
      <c r="G5" s="18"/>
      <c r="H5" s="17">
        <v>76</v>
      </c>
      <c r="I5" s="17">
        <v>76</v>
      </c>
      <c r="J5" s="17">
        <v>76</v>
      </c>
      <c r="K5" s="17">
        <v>76</v>
      </c>
      <c r="L5" s="19">
        <v>76</v>
      </c>
    </row>
    <row r="6" spans="1:12">
      <c r="A6" s="20" t="s">
        <v>4</v>
      </c>
      <c r="B6" s="17">
        <v>56.01</v>
      </c>
      <c r="C6" s="17">
        <v>55.8</v>
      </c>
      <c r="D6" s="17">
        <v>55.98</v>
      </c>
      <c r="E6" s="17">
        <v>56.22</v>
      </c>
      <c r="F6" s="17">
        <v>55.9</v>
      </c>
      <c r="G6" s="18"/>
      <c r="H6" s="17">
        <v>57.94</v>
      </c>
      <c r="I6" s="17">
        <v>57.72</v>
      </c>
      <c r="J6" s="17">
        <v>57.56</v>
      </c>
      <c r="K6" s="17">
        <v>57.33</v>
      </c>
      <c r="L6" s="19">
        <v>57.04</v>
      </c>
    </row>
    <row r="7" spans="1:12">
      <c r="A7" s="20" t="s">
        <v>5</v>
      </c>
      <c r="B7" s="17">
        <v>43.99</v>
      </c>
      <c r="C7" s="17">
        <v>44.2</v>
      </c>
      <c r="D7" s="17">
        <v>44.02</v>
      </c>
      <c r="E7" s="17">
        <v>43.78</v>
      </c>
      <c r="F7" s="17">
        <v>44.1</v>
      </c>
      <c r="G7" s="18"/>
      <c r="H7" s="17">
        <v>42.07</v>
      </c>
      <c r="I7" s="17">
        <v>42.28</v>
      </c>
      <c r="J7" s="17">
        <v>42.44</v>
      </c>
      <c r="K7" s="17">
        <v>42.67</v>
      </c>
      <c r="L7" s="19">
        <v>42.96</v>
      </c>
    </row>
    <row r="8" spans="1:12">
      <c r="A8" s="20" t="s">
        <v>6</v>
      </c>
      <c r="B8" s="17">
        <v>94.14</v>
      </c>
      <c r="C8" s="17">
        <v>93.98</v>
      </c>
      <c r="D8" s="17">
        <v>93.94</v>
      </c>
      <c r="E8" s="17">
        <v>94.12</v>
      </c>
      <c r="F8" s="17">
        <v>93.66</v>
      </c>
      <c r="G8" s="18"/>
      <c r="H8" s="17">
        <v>84.68</v>
      </c>
      <c r="I8" s="17">
        <v>84.46</v>
      </c>
      <c r="J8" s="17">
        <v>84.05</v>
      </c>
      <c r="K8" s="17">
        <v>83.67</v>
      </c>
      <c r="L8" s="19">
        <v>83.34</v>
      </c>
    </row>
    <row r="9" spans="1:12">
      <c r="A9" s="20" t="s">
        <v>7</v>
      </c>
      <c r="B9" s="17">
        <v>3.46</v>
      </c>
      <c r="C9" s="17">
        <v>3.55</v>
      </c>
      <c r="D9" s="17">
        <v>3.61</v>
      </c>
      <c r="E9" s="17">
        <v>3.45</v>
      </c>
      <c r="F9" s="17">
        <v>3.61</v>
      </c>
      <c r="G9" s="18"/>
      <c r="H9" s="17">
        <v>7.34</v>
      </c>
      <c r="I9" s="17">
        <v>7.29</v>
      </c>
      <c r="J9" s="17">
        <v>7.43</v>
      </c>
      <c r="K9" s="17">
        <v>7.54</v>
      </c>
      <c r="L9" s="19">
        <v>7.6</v>
      </c>
    </row>
    <row r="10" spans="1:12">
      <c r="A10" s="20" t="s">
        <v>8</v>
      </c>
      <c r="B10" s="17">
        <v>1.62</v>
      </c>
      <c r="C10" s="17">
        <v>1.6</v>
      </c>
      <c r="D10" s="17">
        <v>1.53</v>
      </c>
      <c r="E10" s="17">
        <v>1.45</v>
      </c>
      <c r="F10" s="17">
        <v>1.57</v>
      </c>
      <c r="G10" s="18"/>
      <c r="H10" s="17">
        <v>4.91</v>
      </c>
      <c r="I10" s="17">
        <v>5.0199999999999996</v>
      </c>
      <c r="J10" s="17">
        <v>5.14</v>
      </c>
      <c r="K10" s="17">
        <v>5.24</v>
      </c>
      <c r="L10" s="19">
        <v>5.31</v>
      </c>
    </row>
    <row r="11" spans="1:12">
      <c r="A11" s="20" t="s">
        <v>9</v>
      </c>
      <c r="B11" s="17">
        <v>0.78</v>
      </c>
      <c r="C11" s="17">
        <v>0.87</v>
      </c>
      <c r="D11" s="17">
        <v>0.92</v>
      </c>
      <c r="E11" s="17">
        <v>0.98</v>
      </c>
      <c r="F11" s="17">
        <v>1.1499999999999999</v>
      </c>
      <c r="G11" s="18"/>
      <c r="H11" s="17">
        <v>3.06</v>
      </c>
      <c r="I11" s="17">
        <v>3.23</v>
      </c>
      <c r="J11" s="17">
        <v>3.38</v>
      </c>
      <c r="K11" s="17">
        <v>3.55</v>
      </c>
      <c r="L11" s="19">
        <v>3.76</v>
      </c>
    </row>
    <row r="12" spans="1:12">
      <c r="A12" s="20" t="s">
        <v>10</v>
      </c>
      <c r="B12" s="17">
        <v>10.36</v>
      </c>
      <c r="C12" s="17">
        <v>10.66</v>
      </c>
      <c r="D12" s="17">
        <v>11.1</v>
      </c>
      <c r="E12" s="17">
        <v>10.050000000000001</v>
      </c>
      <c r="F12" s="17">
        <v>11.13</v>
      </c>
      <c r="G12" s="18"/>
      <c r="H12" s="17">
        <v>14.12</v>
      </c>
      <c r="I12" s="17">
        <v>14.09</v>
      </c>
      <c r="J12" s="17">
        <v>14.35</v>
      </c>
      <c r="K12" s="17">
        <v>14.51</v>
      </c>
      <c r="L12" s="19">
        <v>14.52</v>
      </c>
    </row>
    <row r="13" spans="1:12">
      <c r="A13" s="21" t="s">
        <v>11</v>
      </c>
      <c r="B13" s="22">
        <v>0.94920000000000004</v>
      </c>
      <c r="C13" s="22">
        <v>0.94830000000000003</v>
      </c>
      <c r="D13" s="22">
        <v>0.96199999999999997</v>
      </c>
      <c r="E13" s="22">
        <v>0.9506</v>
      </c>
      <c r="F13" s="22">
        <v>0.98140000000000005</v>
      </c>
      <c r="G13" s="23"/>
      <c r="H13" s="22">
        <v>0.98399999999999999</v>
      </c>
      <c r="I13" s="22">
        <v>0.97989999999999999</v>
      </c>
      <c r="J13" s="22">
        <v>0.98419999999999996</v>
      </c>
      <c r="K13" s="22">
        <v>0.98299999999999998</v>
      </c>
      <c r="L13" s="24">
        <v>0.98229999999999995</v>
      </c>
    </row>
    <row r="14" spans="1:12">
      <c r="A14" s="25" t="s">
        <v>12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7"/>
    </row>
    <row r="15" spans="1:12" ht="26.25">
      <c r="A15" s="28" t="s">
        <v>13</v>
      </c>
      <c r="B15" s="14">
        <v>1183</v>
      </c>
      <c r="C15" s="14">
        <v>1220</v>
      </c>
      <c r="D15" s="14">
        <v>1089</v>
      </c>
      <c r="E15" s="14">
        <v>1252</v>
      </c>
      <c r="F15" s="14">
        <v>996</v>
      </c>
      <c r="G15" s="14"/>
      <c r="H15" s="14">
        <v>275176</v>
      </c>
      <c r="I15" s="14">
        <v>276024</v>
      </c>
      <c r="J15" s="14">
        <v>260523</v>
      </c>
      <c r="K15" s="14">
        <v>265911</v>
      </c>
      <c r="L15" s="15">
        <v>243718</v>
      </c>
    </row>
    <row r="16" spans="1:12" ht="26.25">
      <c r="A16" s="28" t="s">
        <v>14</v>
      </c>
      <c r="B16" s="17">
        <v>1.22</v>
      </c>
      <c r="C16" s="17">
        <v>1.31</v>
      </c>
      <c r="D16" s="17">
        <v>1.23</v>
      </c>
      <c r="E16" s="17">
        <v>1.24</v>
      </c>
      <c r="F16" s="17">
        <v>1.08</v>
      </c>
      <c r="G16" s="18"/>
      <c r="H16" s="17">
        <v>1</v>
      </c>
      <c r="I16" s="17">
        <v>1.02</v>
      </c>
      <c r="J16" s="17">
        <v>0.97</v>
      </c>
      <c r="K16" s="17">
        <v>0.98</v>
      </c>
      <c r="L16" s="19">
        <v>0.88</v>
      </c>
    </row>
    <row r="17" spans="1:12" ht="26.25">
      <c r="A17" s="28" t="s">
        <v>15</v>
      </c>
      <c r="B17" s="14">
        <v>8029</v>
      </c>
      <c r="C17" s="14">
        <v>7752</v>
      </c>
      <c r="D17" s="14">
        <v>7573</v>
      </c>
      <c r="E17" s="14">
        <v>8997</v>
      </c>
      <c r="F17" s="14">
        <v>8198</v>
      </c>
      <c r="G17" s="14"/>
      <c r="H17" s="14">
        <v>2366829</v>
      </c>
      <c r="I17" s="14">
        <v>2321840</v>
      </c>
      <c r="J17" s="14">
        <v>2359669</v>
      </c>
      <c r="K17" s="14">
        <v>2439055</v>
      </c>
      <c r="L17" s="15">
        <v>2444256</v>
      </c>
    </row>
    <row r="18" spans="1:12" ht="26.25">
      <c r="A18" s="28" t="s">
        <v>16</v>
      </c>
      <c r="B18" s="17">
        <v>8.26</v>
      </c>
      <c r="C18" s="17">
        <v>8.2899999999999991</v>
      </c>
      <c r="D18" s="17">
        <v>8.5299999999999994</v>
      </c>
      <c r="E18" s="17">
        <v>8.8699999999999992</v>
      </c>
      <c r="F18" s="17">
        <v>8.86</v>
      </c>
      <c r="G18" s="18"/>
      <c r="H18" s="17">
        <v>8.6199999999999992</v>
      </c>
      <c r="I18" s="17">
        <v>8.59</v>
      </c>
      <c r="J18" s="17">
        <v>8.8000000000000007</v>
      </c>
      <c r="K18" s="17">
        <v>9.01</v>
      </c>
      <c r="L18" s="19">
        <v>8.86</v>
      </c>
    </row>
    <row r="19" spans="1:12" ht="26.25">
      <c r="A19" s="28" t="s">
        <v>17</v>
      </c>
      <c r="B19" s="14">
        <v>11039</v>
      </c>
      <c r="C19" s="14">
        <v>11415</v>
      </c>
      <c r="D19" s="14">
        <v>11786</v>
      </c>
      <c r="E19" s="14">
        <v>13850</v>
      </c>
      <c r="F19" s="14">
        <v>13978</v>
      </c>
      <c r="G19" s="14"/>
      <c r="H19" s="14">
        <v>3193460</v>
      </c>
      <c r="I19" s="14">
        <v>3394780</v>
      </c>
      <c r="J19" s="14">
        <v>3658299</v>
      </c>
      <c r="K19" s="14">
        <v>3971381</v>
      </c>
      <c r="L19" s="15">
        <v>4188407</v>
      </c>
    </row>
    <row r="20" spans="1:12" ht="26.25">
      <c r="A20" s="28" t="s">
        <v>18</v>
      </c>
      <c r="B20" s="17">
        <v>11.35</v>
      </c>
      <c r="C20" s="17">
        <v>12.21</v>
      </c>
      <c r="D20" s="17">
        <v>13.28</v>
      </c>
      <c r="E20" s="17">
        <v>13.66</v>
      </c>
      <c r="F20" s="17">
        <v>15.1</v>
      </c>
      <c r="G20" s="18"/>
      <c r="H20" s="17">
        <v>11.63</v>
      </c>
      <c r="I20" s="17">
        <v>12.57</v>
      </c>
      <c r="J20" s="17">
        <v>13.64</v>
      </c>
      <c r="K20" s="17">
        <v>14.67</v>
      </c>
      <c r="L20" s="19">
        <v>15.19</v>
      </c>
    </row>
    <row r="21" spans="1:12" ht="39">
      <c r="A21" s="28" t="s">
        <v>19</v>
      </c>
      <c r="B21" s="14">
        <v>13540</v>
      </c>
      <c r="C21" s="14">
        <v>13099</v>
      </c>
      <c r="D21" s="14">
        <v>12628</v>
      </c>
      <c r="E21" s="14">
        <v>14149</v>
      </c>
      <c r="F21" s="14">
        <v>13032</v>
      </c>
      <c r="G21" s="14"/>
      <c r="H21" s="14">
        <v>3145298</v>
      </c>
      <c r="I21" s="14">
        <v>3101816</v>
      </c>
      <c r="J21" s="14">
        <v>3065229</v>
      </c>
      <c r="K21" s="14">
        <v>3084723</v>
      </c>
      <c r="L21" s="15">
        <v>3050454</v>
      </c>
    </row>
    <row r="22" spans="1:12" ht="39">
      <c r="A22" s="28" t="s">
        <v>20</v>
      </c>
      <c r="B22" s="17">
        <v>13.92</v>
      </c>
      <c r="C22" s="17">
        <v>14.01</v>
      </c>
      <c r="D22" s="17">
        <v>14.23</v>
      </c>
      <c r="E22" s="17">
        <v>13.96</v>
      </c>
      <c r="F22" s="17">
        <v>14.08</v>
      </c>
      <c r="G22" s="18"/>
      <c r="H22" s="17">
        <v>11.45</v>
      </c>
      <c r="I22" s="17">
        <v>11.48</v>
      </c>
      <c r="J22" s="17">
        <v>11.43</v>
      </c>
      <c r="K22" s="17">
        <v>11.39</v>
      </c>
      <c r="L22" s="19">
        <v>11.06</v>
      </c>
    </row>
    <row r="23" spans="1:12" ht="26.25">
      <c r="A23" s="28" t="s">
        <v>21</v>
      </c>
      <c r="B23" s="14">
        <v>9504</v>
      </c>
      <c r="C23" s="14">
        <v>9740</v>
      </c>
      <c r="D23" s="14">
        <v>9959</v>
      </c>
      <c r="E23" s="14">
        <v>12125</v>
      </c>
      <c r="F23" s="14">
        <v>11750</v>
      </c>
      <c r="G23" s="14"/>
      <c r="H23" s="14">
        <v>2698961</v>
      </c>
      <c r="I23" s="14">
        <v>2808156</v>
      </c>
      <c r="J23" s="14">
        <v>2919672</v>
      </c>
      <c r="K23" s="14">
        <v>3064877</v>
      </c>
      <c r="L23" s="15">
        <v>3234278</v>
      </c>
    </row>
    <row r="24" spans="1:12" ht="26.25">
      <c r="A24" s="28" t="s">
        <v>22</v>
      </c>
      <c r="B24" s="17">
        <v>9.77</v>
      </c>
      <c r="C24" s="17">
        <v>10.42</v>
      </c>
      <c r="D24" s="17">
        <v>11.22</v>
      </c>
      <c r="E24" s="17">
        <v>11.96</v>
      </c>
      <c r="F24" s="17">
        <v>12.69</v>
      </c>
      <c r="G24" s="18"/>
      <c r="H24" s="17">
        <v>9.83</v>
      </c>
      <c r="I24" s="17">
        <v>10.39</v>
      </c>
      <c r="J24" s="17">
        <v>10.88</v>
      </c>
      <c r="K24" s="17">
        <v>11.32</v>
      </c>
      <c r="L24" s="19">
        <v>11.73</v>
      </c>
    </row>
    <row r="25" spans="1:12" ht="26.25">
      <c r="A25" s="28" t="s">
        <v>23</v>
      </c>
      <c r="B25" s="14">
        <v>27502</v>
      </c>
      <c r="C25" s="14">
        <v>26895</v>
      </c>
      <c r="D25" s="14">
        <v>26091</v>
      </c>
      <c r="E25" s="14">
        <v>29566</v>
      </c>
      <c r="F25" s="14">
        <v>27325</v>
      </c>
      <c r="G25" s="14"/>
      <c r="H25" s="14">
        <v>7011783</v>
      </c>
      <c r="I25" s="14">
        <v>7068914</v>
      </c>
      <c r="J25" s="14">
        <v>7173862</v>
      </c>
      <c r="K25" s="14">
        <v>7349709</v>
      </c>
      <c r="L25" s="15">
        <v>7473528</v>
      </c>
    </row>
    <row r="26" spans="1:12" ht="26.25">
      <c r="A26" s="28" t="s">
        <v>24</v>
      </c>
      <c r="B26" s="17">
        <v>28.28</v>
      </c>
      <c r="C26" s="17">
        <v>28.77</v>
      </c>
      <c r="D26" s="17">
        <v>29.39</v>
      </c>
      <c r="E26" s="17">
        <v>29.16</v>
      </c>
      <c r="F26" s="17">
        <v>29.52</v>
      </c>
      <c r="G26" s="18"/>
      <c r="H26" s="17">
        <v>25.53</v>
      </c>
      <c r="I26" s="17">
        <v>26.16</v>
      </c>
      <c r="J26" s="17">
        <v>26.74</v>
      </c>
      <c r="K26" s="17">
        <v>27.15</v>
      </c>
      <c r="L26" s="19">
        <v>27.1</v>
      </c>
    </row>
    <row r="27" spans="1:12" ht="26.25">
      <c r="A27" s="28" t="s">
        <v>25</v>
      </c>
      <c r="B27" s="14">
        <v>18932</v>
      </c>
      <c r="C27" s="14">
        <v>17786</v>
      </c>
      <c r="D27" s="14">
        <v>17053</v>
      </c>
      <c r="E27" s="14">
        <v>18367</v>
      </c>
      <c r="F27" s="14">
        <v>16847</v>
      </c>
      <c r="G27" s="14"/>
      <c r="H27" s="14">
        <v>4871105</v>
      </c>
      <c r="I27" s="14">
        <v>4682813</v>
      </c>
      <c r="J27" s="14">
        <v>4565497</v>
      </c>
      <c r="K27" s="14">
        <v>4519753</v>
      </c>
      <c r="L27" s="15">
        <v>4399337</v>
      </c>
    </row>
    <row r="28" spans="1:12" ht="26.25">
      <c r="A28" s="28" t="s">
        <v>26</v>
      </c>
      <c r="B28" s="17">
        <v>19.47</v>
      </c>
      <c r="C28" s="17">
        <v>19.03</v>
      </c>
      <c r="D28" s="17">
        <v>19.21</v>
      </c>
      <c r="E28" s="17">
        <v>18.12</v>
      </c>
      <c r="F28" s="17">
        <v>18.2</v>
      </c>
      <c r="G28" s="18"/>
      <c r="H28" s="17">
        <v>17.739999999999998</v>
      </c>
      <c r="I28" s="17">
        <v>17.329999999999998</v>
      </c>
      <c r="J28" s="17">
        <v>17.02</v>
      </c>
      <c r="K28" s="17">
        <v>16.690000000000001</v>
      </c>
      <c r="L28" s="19">
        <v>15.95</v>
      </c>
    </row>
    <row r="29" spans="1:12" ht="26.25">
      <c r="A29" s="28" t="s">
        <v>27</v>
      </c>
      <c r="B29" s="14">
        <v>43292</v>
      </c>
      <c r="C29" s="14">
        <v>41350</v>
      </c>
      <c r="D29" s="14">
        <v>39080</v>
      </c>
      <c r="E29" s="14">
        <v>42656</v>
      </c>
      <c r="F29" s="14">
        <v>38581</v>
      </c>
      <c r="G29" s="14"/>
      <c r="H29" s="14">
        <v>9200896</v>
      </c>
      <c r="I29" s="14">
        <v>9008013</v>
      </c>
      <c r="J29" s="14">
        <v>8893306</v>
      </c>
      <c r="K29" s="14">
        <v>8844186</v>
      </c>
      <c r="L29" s="15">
        <v>8692693</v>
      </c>
    </row>
    <row r="30" spans="1:12" ht="26.25">
      <c r="A30" s="28" t="s">
        <v>28</v>
      </c>
      <c r="B30" s="17">
        <v>44.52</v>
      </c>
      <c r="C30" s="17">
        <v>44.23</v>
      </c>
      <c r="D30" s="17">
        <v>44.03</v>
      </c>
      <c r="E30" s="17">
        <v>42.08</v>
      </c>
      <c r="F30" s="17">
        <v>41.68</v>
      </c>
      <c r="G30" s="18"/>
      <c r="H30" s="17">
        <v>33.5</v>
      </c>
      <c r="I30" s="17">
        <v>33.340000000000003</v>
      </c>
      <c r="J30" s="17">
        <v>33.15</v>
      </c>
      <c r="K30" s="17">
        <v>32.67</v>
      </c>
      <c r="L30" s="19">
        <v>31.53</v>
      </c>
    </row>
    <row r="31" spans="1:12" ht="26.25">
      <c r="A31" s="28" t="s">
        <v>29</v>
      </c>
      <c r="B31" s="14">
        <v>2524</v>
      </c>
      <c r="C31" s="14">
        <v>2520</v>
      </c>
      <c r="D31" s="14">
        <v>2460</v>
      </c>
      <c r="E31" s="14">
        <v>2865</v>
      </c>
      <c r="F31" s="14">
        <v>2701</v>
      </c>
      <c r="G31" s="14"/>
      <c r="H31" s="14">
        <v>805740</v>
      </c>
      <c r="I31" s="14">
        <v>806063</v>
      </c>
      <c r="J31" s="14">
        <v>812326</v>
      </c>
      <c r="K31" s="14">
        <v>825259</v>
      </c>
      <c r="L31" s="15">
        <v>864510</v>
      </c>
    </row>
    <row r="32" spans="1:12" ht="26.25">
      <c r="A32" s="28" t="s">
        <v>30</v>
      </c>
      <c r="B32" s="17">
        <v>2.6</v>
      </c>
      <c r="C32" s="17">
        <v>2.7</v>
      </c>
      <c r="D32" s="17">
        <v>2.77</v>
      </c>
      <c r="E32" s="17">
        <v>2.83</v>
      </c>
      <c r="F32" s="17">
        <v>2.92</v>
      </c>
      <c r="G32" s="18"/>
      <c r="H32" s="17">
        <v>2.93</v>
      </c>
      <c r="I32" s="17">
        <v>2.98</v>
      </c>
      <c r="J32" s="17">
        <v>3.03</v>
      </c>
      <c r="K32" s="17">
        <v>3.05</v>
      </c>
      <c r="L32" s="19">
        <v>3.14</v>
      </c>
    </row>
    <row r="33" spans="1:12" ht="26.25">
      <c r="A33" s="28" t="s">
        <v>31</v>
      </c>
      <c r="B33" s="14">
        <v>1598</v>
      </c>
      <c r="C33" s="14">
        <v>1520</v>
      </c>
      <c r="D33" s="14">
        <v>1421</v>
      </c>
      <c r="E33" s="14">
        <v>1569</v>
      </c>
      <c r="F33" s="14">
        <v>1517</v>
      </c>
      <c r="G33" s="14"/>
      <c r="H33" s="14">
        <v>415223</v>
      </c>
      <c r="I33" s="14">
        <v>399461</v>
      </c>
      <c r="J33" s="14">
        <v>384446</v>
      </c>
      <c r="K33" s="14">
        <v>377827</v>
      </c>
      <c r="L33" s="15">
        <v>393726</v>
      </c>
    </row>
    <row r="34" spans="1:12" ht="26.25">
      <c r="A34" s="28" t="s">
        <v>32</v>
      </c>
      <c r="B34" s="17">
        <v>1.64</v>
      </c>
      <c r="C34" s="17">
        <v>1.63</v>
      </c>
      <c r="D34" s="17">
        <v>1.6</v>
      </c>
      <c r="E34" s="17">
        <v>1.55</v>
      </c>
      <c r="F34" s="17">
        <v>1.64</v>
      </c>
      <c r="G34" s="18"/>
      <c r="H34" s="17">
        <v>1.51</v>
      </c>
      <c r="I34" s="17">
        <v>1.48</v>
      </c>
      <c r="J34" s="17">
        <v>1.43</v>
      </c>
      <c r="K34" s="17">
        <v>1.4</v>
      </c>
      <c r="L34" s="19">
        <v>1.43</v>
      </c>
    </row>
    <row r="35" spans="1:12" ht="26.25">
      <c r="A35" s="28" t="s">
        <v>33</v>
      </c>
      <c r="B35" s="14">
        <v>1174</v>
      </c>
      <c r="C35" s="14">
        <v>1167</v>
      </c>
      <c r="D35" s="14">
        <v>1104</v>
      </c>
      <c r="E35" s="14">
        <v>1177</v>
      </c>
      <c r="F35" s="14">
        <v>1129</v>
      </c>
      <c r="G35" s="14"/>
      <c r="H35" s="14">
        <v>306335</v>
      </c>
      <c r="I35" s="14">
        <v>304306</v>
      </c>
      <c r="J35" s="14">
        <v>303412</v>
      </c>
      <c r="K35" s="14">
        <v>304814</v>
      </c>
      <c r="L35" s="15">
        <v>306009</v>
      </c>
    </row>
    <row r="36" spans="1:12" ht="26.25">
      <c r="A36" s="28" t="s">
        <v>34</v>
      </c>
      <c r="B36" s="17">
        <v>1.21</v>
      </c>
      <c r="C36" s="17">
        <v>1.25</v>
      </c>
      <c r="D36" s="17">
        <v>1.24</v>
      </c>
      <c r="E36" s="17">
        <v>1.1599999999999999</v>
      </c>
      <c r="F36" s="17">
        <v>1.22</v>
      </c>
      <c r="G36" s="18"/>
      <c r="H36" s="17">
        <v>1.1200000000000001</v>
      </c>
      <c r="I36" s="17">
        <v>1.1299999999999999</v>
      </c>
      <c r="J36" s="17">
        <v>1.1299999999999999</v>
      </c>
      <c r="K36" s="17">
        <v>1.1299999999999999</v>
      </c>
      <c r="L36" s="19">
        <v>1.1100000000000001</v>
      </c>
    </row>
    <row r="37" spans="1:12" ht="26.25">
      <c r="A37" s="28" t="s">
        <v>35</v>
      </c>
      <c r="B37" s="14">
        <v>3936</v>
      </c>
      <c r="C37" s="14">
        <v>3752</v>
      </c>
      <c r="D37" s="14">
        <v>3462</v>
      </c>
      <c r="E37" s="14">
        <v>3833</v>
      </c>
      <c r="F37" s="14">
        <v>3423</v>
      </c>
      <c r="G37" s="14"/>
      <c r="H37" s="14">
        <v>1008251</v>
      </c>
      <c r="I37" s="14">
        <v>996022</v>
      </c>
      <c r="J37" s="14">
        <v>982575</v>
      </c>
      <c r="K37" s="14">
        <v>984413</v>
      </c>
      <c r="L37" s="15">
        <v>1002299</v>
      </c>
    </row>
    <row r="38" spans="1:12" ht="26.25">
      <c r="A38" s="28" t="s">
        <v>36</v>
      </c>
      <c r="B38" s="17">
        <v>4.05</v>
      </c>
      <c r="C38" s="17">
        <v>4.01</v>
      </c>
      <c r="D38" s="17">
        <v>3.9</v>
      </c>
      <c r="E38" s="17">
        <v>3.78</v>
      </c>
      <c r="F38" s="17">
        <v>3.7</v>
      </c>
      <c r="G38" s="18"/>
      <c r="H38" s="17">
        <v>3.67</v>
      </c>
      <c r="I38" s="17">
        <v>3.69</v>
      </c>
      <c r="J38" s="17">
        <v>3.66</v>
      </c>
      <c r="K38" s="17">
        <v>3.64</v>
      </c>
      <c r="L38" s="19">
        <v>3.64</v>
      </c>
    </row>
    <row r="39" spans="1:12" ht="26.25">
      <c r="A39" s="28" t="s">
        <v>37</v>
      </c>
      <c r="B39" s="14">
        <v>3866</v>
      </c>
      <c r="C39" s="14">
        <v>3925</v>
      </c>
      <c r="D39" s="14">
        <v>3727</v>
      </c>
      <c r="E39" s="14">
        <v>4442</v>
      </c>
      <c r="F39" s="14">
        <v>4040</v>
      </c>
      <c r="G39" s="14"/>
      <c r="H39" s="14">
        <v>1022204</v>
      </c>
      <c r="I39" s="14">
        <v>1047419</v>
      </c>
      <c r="J39" s="14">
        <v>1064139</v>
      </c>
      <c r="K39" s="14">
        <v>1097820</v>
      </c>
      <c r="L39" s="15">
        <v>1105290</v>
      </c>
    </row>
    <row r="40" spans="1:12" ht="26.25">
      <c r="A40" s="28" t="s">
        <v>38</v>
      </c>
      <c r="B40" s="17">
        <v>3.98</v>
      </c>
      <c r="C40" s="17">
        <v>4.2</v>
      </c>
      <c r="D40" s="17">
        <v>4.2</v>
      </c>
      <c r="E40" s="17">
        <v>4.38</v>
      </c>
      <c r="F40" s="17">
        <v>4.3600000000000003</v>
      </c>
      <c r="G40" s="18"/>
      <c r="H40" s="17">
        <v>3.72</v>
      </c>
      <c r="I40" s="17">
        <v>3.88</v>
      </c>
      <c r="J40" s="17">
        <v>3.97</v>
      </c>
      <c r="K40" s="17">
        <v>4.05</v>
      </c>
      <c r="L40" s="19">
        <v>4.01</v>
      </c>
    </row>
    <row r="41" spans="1:12" ht="26.25">
      <c r="A41" s="28" t="s">
        <v>39</v>
      </c>
      <c r="B41" s="14">
        <v>55272</v>
      </c>
      <c r="C41" s="14">
        <v>53775</v>
      </c>
      <c r="D41" s="14">
        <v>52639</v>
      </c>
      <c r="E41" s="14">
        <v>61098</v>
      </c>
      <c r="F41" s="14">
        <v>55076</v>
      </c>
      <c r="G41" s="14"/>
      <c r="H41" s="14">
        <v>15618728</v>
      </c>
      <c r="I41" s="14">
        <v>15664988</v>
      </c>
      <c r="J41" s="14">
        <v>15832004</v>
      </c>
      <c r="K41" s="14">
        <v>16115249</v>
      </c>
      <c r="L41" s="15">
        <v>15964502</v>
      </c>
    </row>
    <row r="42" spans="1:12" ht="26.25">
      <c r="A42" s="28" t="s">
        <v>40</v>
      </c>
      <c r="B42" s="17">
        <v>56.83</v>
      </c>
      <c r="C42" s="17">
        <v>57.53</v>
      </c>
      <c r="D42" s="17">
        <v>59.3</v>
      </c>
      <c r="E42" s="17">
        <v>60.27</v>
      </c>
      <c r="F42" s="17">
        <v>59.5</v>
      </c>
      <c r="G42" s="18"/>
      <c r="H42" s="17">
        <v>56.87</v>
      </c>
      <c r="I42" s="17">
        <v>57.98</v>
      </c>
      <c r="J42" s="17">
        <v>59.01</v>
      </c>
      <c r="K42" s="17">
        <v>59.52</v>
      </c>
      <c r="L42" s="19">
        <v>57.9</v>
      </c>
    </row>
    <row r="43" spans="1:12" ht="26.25">
      <c r="A43" s="28" t="s">
        <v>41</v>
      </c>
      <c r="B43" s="14">
        <v>42350</v>
      </c>
      <c r="C43" s="14">
        <v>41464</v>
      </c>
      <c r="D43" s="14">
        <v>41131</v>
      </c>
      <c r="E43" s="14">
        <v>49056</v>
      </c>
      <c r="F43" s="14">
        <v>43852</v>
      </c>
      <c r="G43" s="14"/>
      <c r="H43" s="14">
        <v>11753480</v>
      </c>
      <c r="I43" s="14">
        <v>11981764</v>
      </c>
      <c r="J43" s="14">
        <v>12312408</v>
      </c>
      <c r="K43" s="14">
        <v>12715112</v>
      </c>
      <c r="L43" s="15">
        <v>12798031</v>
      </c>
    </row>
    <row r="44" spans="1:12" ht="26.25">
      <c r="A44" s="28" t="s">
        <v>42</v>
      </c>
      <c r="B44" s="17">
        <v>43.55</v>
      </c>
      <c r="C44" s="17">
        <v>44.36</v>
      </c>
      <c r="D44" s="17">
        <v>46.34</v>
      </c>
      <c r="E44" s="17">
        <v>48.39</v>
      </c>
      <c r="F44" s="17">
        <v>47.37</v>
      </c>
      <c r="G44" s="18"/>
      <c r="H44" s="17">
        <v>42.8</v>
      </c>
      <c r="I44" s="17">
        <v>44.35</v>
      </c>
      <c r="J44" s="17">
        <v>45.89</v>
      </c>
      <c r="K44" s="17">
        <v>46.96</v>
      </c>
      <c r="L44" s="19">
        <v>46.41</v>
      </c>
    </row>
    <row r="45" spans="1:12" ht="26.25">
      <c r="A45" s="28" t="s">
        <v>43</v>
      </c>
      <c r="B45" s="14">
        <v>28399</v>
      </c>
      <c r="C45" s="14">
        <v>28533</v>
      </c>
      <c r="D45" s="14">
        <v>28529</v>
      </c>
      <c r="E45" s="14">
        <v>31661</v>
      </c>
      <c r="F45" s="14">
        <v>29725</v>
      </c>
      <c r="G45" s="14"/>
      <c r="H45" s="14">
        <v>7629141</v>
      </c>
      <c r="I45" s="14">
        <v>7652399</v>
      </c>
      <c r="J45" s="14">
        <v>7805116</v>
      </c>
      <c r="K45" s="14">
        <v>8002462</v>
      </c>
      <c r="L45" s="15">
        <v>8102963</v>
      </c>
    </row>
    <row r="46" spans="1:12" ht="26.25">
      <c r="A46" s="28" t="s">
        <v>44</v>
      </c>
      <c r="B46" s="17">
        <v>29.2</v>
      </c>
      <c r="C46" s="17">
        <v>30.52</v>
      </c>
      <c r="D46" s="17">
        <v>32.14</v>
      </c>
      <c r="E46" s="17">
        <v>31.23</v>
      </c>
      <c r="F46" s="17">
        <v>32.11</v>
      </c>
      <c r="G46" s="18"/>
      <c r="H46" s="17">
        <v>27.78</v>
      </c>
      <c r="I46" s="17">
        <v>28.32</v>
      </c>
      <c r="J46" s="17">
        <v>29.09</v>
      </c>
      <c r="K46" s="17">
        <v>29.56</v>
      </c>
      <c r="L46" s="19">
        <v>29.39</v>
      </c>
    </row>
    <row r="47" spans="1:12" ht="26.25">
      <c r="A47" s="28" t="s">
        <v>45</v>
      </c>
      <c r="B47" s="14">
        <v>5635</v>
      </c>
      <c r="C47" s="14">
        <v>5592</v>
      </c>
      <c r="D47" s="14">
        <v>5462</v>
      </c>
      <c r="E47" s="14">
        <v>6281</v>
      </c>
      <c r="F47" s="14">
        <v>5658</v>
      </c>
      <c r="G47" s="14"/>
      <c r="H47" s="14">
        <v>1954876</v>
      </c>
      <c r="I47" s="14">
        <v>2045994</v>
      </c>
      <c r="J47" s="14">
        <v>2083975</v>
      </c>
      <c r="K47" s="14">
        <v>2097382</v>
      </c>
      <c r="L47" s="15">
        <v>2022943</v>
      </c>
    </row>
    <row r="48" spans="1:12" ht="26.25">
      <c r="A48" s="28" t="s">
        <v>46</v>
      </c>
      <c r="B48" s="17">
        <v>5.79</v>
      </c>
      <c r="C48" s="17">
        <v>5.98</v>
      </c>
      <c r="D48" s="17">
        <v>6.15</v>
      </c>
      <c r="E48" s="17">
        <v>6.2</v>
      </c>
      <c r="F48" s="17">
        <v>6.11</v>
      </c>
      <c r="G48" s="18"/>
      <c r="H48" s="17">
        <v>7.12</v>
      </c>
      <c r="I48" s="17">
        <v>7.57</v>
      </c>
      <c r="J48" s="17">
        <v>7.77</v>
      </c>
      <c r="K48" s="17">
        <v>7.75</v>
      </c>
      <c r="L48" s="19">
        <v>7.34</v>
      </c>
    </row>
    <row r="49" spans="1:12" ht="26.25">
      <c r="A49" s="28" t="s">
        <v>47</v>
      </c>
      <c r="B49" s="14">
        <v>9615</v>
      </c>
      <c r="C49" s="14">
        <v>9789</v>
      </c>
      <c r="D49" s="14">
        <v>9878</v>
      </c>
      <c r="E49" s="14">
        <v>10933</v>
      </c>
      <c r="F49" s="14">
        <v>10425</v>
      </c>
      <c r="G49" s="14"/>
      <c r="H49" s="14">
        <v>3256231</v>
      </c>
      <c r="I49" s="14">
        <v>3252863</v>
      </c>
      <c r="J49" s="14">
        <v>3270707</v>
      </c>
      <c r="K49" s="14">
        <v>3324626</v>
      </c>
      <c r="L49" s="15">
        <v>3310836</v>
      </c>
    </row>
    <row r="50" spans="1:12" ht="26.25">
      <c r="A50" s="28" t="s">
        <v>48</v>
      </c>
      <c r="B50" s="17">
        <v>9.89</v>
      </c>
      <c r="C50" s="17">
        <v>10.47</v>
      </c>
      <c r="D50" s="17">
        <v>11.13</v>
      </c>
      <c r="E50" s="17">
        <v>10.78</v>
      </c>
      <c r="F50" s="17">
        <v>11.26</v>
      </c>
      <c r="G50" s="18"/>
      <c r="H50" s="17">
        <v>11.86</v>
      </c>
      <c r="I50" s="17">
        <v>12.04</v>
      </c>
      <c r="J50" s="17">
        <v>12.19</v>
      </c>
      <c r="K50" s="17">
        <v>12.28</v>
      </c>
      <c r="L50" s="19">
        <v>12.01</v>
      </c>
    </row>
    <row r="51" spans="1:12" ht="26.25">
      <c r="A51" s="28" t="s">
        <v>49</v>
      </c>
      <c r="B51" s="14">
        <v>4223</v>
      </c>
      <c r="C51" s="14">
        <v>3943</v>
      </c>
      <c r="D51" s="14">
        <v>3809</v>
      </c>
      <c r="E51" s="14">
        <v>4247</v>
      </c>
      <c r="F51" s="14">
        <v>3679</v>
      </c>
      <c r="G51" s="14"/>
      <c r="H51" s="14">
        <v>1255452</v>
      </c>
      <c r="I51" s="14">
        <v>1214637</v>
      </c>
      <c r="J51" s="14">
        <v>1186250</v>
      </c>
      <c r="K51" s="14">
        <v>1176585</v>
      </c>
      <c r="L51" s="15">
        <v>1103816</v>
      </c>
    </row>
    <row r="52" spans="1:12" ht="26.25">
      <c r="A52" s="28" t="s">
        <v>50</v>
      </c>
      <c r="B52" s="17">
        <v>4.34</v>
      </c>
      <c r="C52" s="17">
        <v>4.22</v>
      </c>
      <c r="D52" s="17">
        <v>4.29</v>
      </c>
      <c r="E52" s="17">
        <v>4.1900000000000004</v>
      </c>
      <c r="F52" s="17">
        <v>3.97</v>
      </c>
      <c r="G52" s="18"/>
      <c r="H52" s="17">
        <v>4.57</v>
      </c>
      <c r="I52" s="17">
        <v>4.5</v>
      </c>
      <c r="J52" s="17">
        <v>4.42</v>
      </c>
      <c r="K52" s="17">
        <v>4.3499999999999996</v>
      </c>
      <c r="L52" s="19">
        <v>4</v>
      </c>
    </row>
    <row r="53" spans="1:12">
      <c r="A53" s="25" t="s">
        <v>51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7"/>
    </row>
    <row r="54" spans="1:12">
      <c r="A54" s="29" t="s">
        <v>52</v>
      </c>
      <c r="B54" s="30">
        <v>781911082.13999999</v>
      </c>
      <c r="C54" s="30">
        <v>789095075.86000001</v>
      </c>
      <c r="D54" s="30">
        <v>787706983.33000004</v>
      </c>
      <c r="E54" s="30">
        <v>913961364.54999995</v>
      </c>
      <c r="F54" s="30">
        <v>842819622.62</v>
      </c>
      <c r="G54" s="30"/>
      <c r="H54" s="30">
        <v>226801892096.48001</v>
      </c>
      <c r="I54" s="30">
        <v>235697102620.98001</v>
      </c>
      <c r="J54" s="30">
        <v>246572817949.60999</v>
      </c>
      <c r="K54" s="30">
        <v>254561215215.09</v>
      </c>
      <c r="L54" s="31">
        <v>261226773983.91</v>
      </c>
    </row>
    <row r="55" spans="1:12">
      <c r="A55" s="29" t="s">
        <v>53</v>
      </c>
      <c r="B55" s="30">
        <v>780276574.46000004</v>
      </c>
      <c r="C55" s="30">
        <v>785910428.63999999</v>
      </c>
      <c r="D55" s="30">
        <v>780623232.52999997</v>
      </c>
      <c r="E55" s="30">
        <v>900369147.88999999</v>
      </c>
      <c r="F55" s="30">
        <v>830347577.41999996</v>
      </c>
      <c r="G55" s="30"/>
      <c r="H55" s="30">
        <v>217935031893.92999</v>
      </c>
      <c r="I55" s="30">
        <v>225489772865.79999</v>
      </c>
      <c r="J55" s="30">
        <v>234748126887.41</v>
      </c>
      <c r="K55" s="30">
        <v>242263148916.17001</v>
      </c>
      <c r="L55" s="31">
        <v>246892210768.03</v>
      </c>
    </row>
    <row r="56" spans="1:12" ht="25.5">
      <c r="A56" s="29" t="s">
        <v>54</v>
      </c>
      <c r="B56" s="30">
        <v>876263583.40999997</v>
      </c>
      <c r="C56" s="30">
        <v>882262564.99000001</v>
      </c>
      <c r="D56" s="30">
        <v>851585940.89999998</v>
      </c>
      <c r="E56" s="30">
        <v>983508725.72000003</v>
      </c>
      <c r="F56" s="30">
        <v>877429468.39999998</v>
      </c>
      <c r="G56" s="30"/>
      <c r="H56" s="30">
        <v>229191235576.01001</v>
      </c>
      <c r="I56" s="30">
        <v>238299556784.07001</v>
      </c>
      <c r="J56" s="30">
        <v>243786681704.37</v>
      </c>
      <c r="K56" s="30">
        <v>251970285347.10001</v>
      </c>
      <c r="L56" s="31">
        <v>256270829722.38</v>
      </c>
    </row>
    <row r="57" spans="1:12">
      <c r="A57" s="29" t="s">
        <v>55</v>
      </c>
      <c r="B57" s="30">
        <v>8040.13</v>
      </c>
      <c r="C57" s="30">
        <v>8441.23</v>
      </c>
      <c r="D57" s="30">
        <v>8874.07</v>
      </c>
      <c r="E57" s="30">
        <v>9015.2000000000007</v>
      </c>
      <c r="F57" s="30">
        <v>9105.26</v>
      </c>
      <c r="G57" s="30"/>
      <c r="H57" s="30">
        <v>8258.77</v>
      </c>
      <c r="I57" s="30">
        <v>8723.92</v>
      </c>
      <c r="J57" s="30">
        <v>9190.73</v>
      </c>
      <c r="K57" s="30">
        <v>9402.51</v>
      </c>
      <c r="L57" s="31">
        <v>9473.74</v>
      </c>
    </row>
    <row r="58" spans="1:12">
      <c r="A58" s="29" t="s">
        <v>56</v>
      </c>
      <c r="B58" s="30">
        <v>8023.33</v>
      </c>
      <c r="C58" s="30">
        <v>8407.17</v>
      </c>
      <c r="D58" s="30">
        <v>8794.27</v>
      </c>
      <c r="E58" s="30">
        <v>8881.1299999999992</v>
      </c>
      <c r="F58" s="30">
        <v>8970.52</v>
      </c>
      <c r="G58" s="30"/>
      <c r="H58" s="30">
        <v>7935.89</v>
      </c>
      <c r="I58" s="30">
        <v>8346.11</v>
      </c>
      <c r="J58" s="30">
        <v>8749.9699999999993</v>
      </c>
      <c r="K58" s="30">
        <v>8948.26</v>
      </c>
      <c r="L58" s="31">
        <v>8953.8799999999992</v>
      </c>
    </row>
    <row r="59" spans="1:12" ht="25.5">
      <c r="A59" s="29" t="s">
        <v>57</v>
      </c>
      <c r="B59" s="30">
        <v>9010.33</v>
      </c>
      <c r="C59" s="30">
        <v>9437.8799999999992</v>
      </c>
      <c r="D59" s="30">
        <v>9593.7099999999991</v>
      </c>
      <c r="E59" s="30">
        <v>9701.2099999999991</v>
      </c>
      <c r="F59" s="30">
        <v>9479.17</v>
      </c>
      <c r="G59" s="30"/>
      <c r="H59" s="30">
        <v>8345.77</v>
      </c>
      <c r="I59" s="30">
        <v>8820.24</v>
      </c>
      <c r="J59" s="30">
        <v>9086.8799999999992</v>
      </c>
      <c r="K59" s="30">
        <v>9306.81</v>
      </c>
      <c r="L59" s="31">
        <v>9294.01</v>
      </c>
    </row>
    <row r="60" spans="1:12">
      <c r="A60" s="25" t="s">
        <v>58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7"/>
    </row>
    <row r="61" spans="1:12">
      <c r="A61" s="28" t="s">
        <v>59</v>
      </c>
      <c r="B61" s="30">
        <v>289774295.97000003</v>
      </c>
      <c r="C61" s="30">
        <v>290563558.11000001</v>
      </c>
      <c r="D61" s="30">
        <v>294417236.24000001</v>
      </c>
      <c r="E61" s="30">
        <v>332257036.33999997</v>
      </c>
      <c r="F61" s="30">
        <v>301851521.24000001</v>
      </c>
      <c r="G61" s="30"/>
      <c r="H61" s="30">
        <v>81917030456.729996</v>
      </c>
      <c r="I61" s="30">
        <v>84193229923.690002</v>
      </c>
      <c r="J61" s="30">
        <v>86707723643.199997</v>
      </c>
      <c r="K61" s="30">
        <v>87465219768.240005</v>
      </c>
      <c r="L61" s="31">
        <v>87116842516.029999</v>
      </c>
    </row>
    <row r="62" spans="1:12" ht="26.25">
      <c r="A62" s="28" t="s">
        <v>60</v>
      </c>
      <c r="B62" s="32">
        <v>0.37059999999999998</v>
      </c>
      <c r="C62" s="32">
        <v>0.36820000000000003</v>
      </c>
      <c r="D62" s="32">
        <v>0.37380000000000002</v>
      </c>
      <c r="E62" s="32">
        <v>0.36349999999999999</v>
      </c>
      <c r="F62" s="32">
        <v>0.35809999999999997</v>
      </c>
      <c r="G62" s="32"/>
      <c r="H62" s="32">
        <v>0.36120000000000002</v>
      </c>
      <c r="I62" s="32">
        <v>0.35720000000000002</v>
      </c>
      <c r="J62" s="32">
        <v>0.35170000000000001</v>
      </c>
      <c r="K62" s="32">
        <v>0.34360000000000002</v>
      </c>
      <c r="L62" s="33">
        <v>0.33350000000000002</v>
      </c>
    </row>
    <row r="63" spans="1:12">
      <c r="A63" s="28" t="s">
        <v>61</v>
      </c>
      <c r="B63" s="30">
        <v>2979.65</v>
      </c>
      <c r="C63" s="30">
        <v>3108.26</v>
      </c>
      <c r="D63" s="30">
        <v>3316.82</v>
      </c>
      <c r="E63" s="30">
        <v>3277.34</v>
      </c>
      <c r="F63" s="30">
        <v>3261</v>
      </c>
      <c r="G63" s="30"/>
      <c r="H63" s="30">
        <v>2982.93</v>
      </c>
      <c r="I63" s="30">
        <v>3116.26</v>
      </c>
      <c r="J63" s="30">
        <v>3231.93</v>
      </c>
      <c r="K63" s="30">
        <v>3230.63</v>
      </c>
      <c r="L63" s="31">
        <v>3159.41</v>
      </c>
    </row>
    <row r="64" spans="1:12">
      <c r="A64" s="28" t="s">
        <v>62</v>
      </c>
      <c r="B64" s="30">
        <v>13289.96</v>
      </c>
      <c r="C64" s="30">
        <v>13976.79</v>
      </c>
      <c r="D64" s="30">
        <v>15045.08</v>
      </c>
      <c r="E64" s="30">
        <v>15477.57</v>
      </c>
      <c r="F64" s="30">
        <v>15381.75</v>
      </c>
      <c r="G64" s="30"/>
      <c r="H64" s="30">
        <v>14416.76</v>
      </c>
      <c r="I64" s="30">
        <v>15197.76</v>
      </c>
      <c r="J64" s="30">
        <v>16205.7</v>
      </c>
      <c r="K64" s="30">
        <v>16437.919999999998</v>
      </c>
      <c r="L64" s="31">
        <v>16634.759999999998</v>
      </c>
    </row>
    <row r="65" spans="1:12">
      <c r="A65" s="28" t="s">
        <v>63</v>
      </c>
      <c r="B65" s="30">
        <v>264571348.06999999</v>
      </c>
      <c r="C65" s="30">
        <v>264386715.84</v>
      </c>
      <c r="D65" s="30">
        <v>262359528.97</v>
      </c>
      <c r="E65" s="30">
        <v>292394017.83999997</v>
      </c>
      <c r="F65" s="30">
        <v>265256662.52000001</v>
      </c>
      <c r="G65" s="30"/>
      <c r="H65" s="30">
        <v>69925563905.179993</v>
      </c>
      <c r="I65" s="30">
        <v>71427022596.759995</v>
      </c>
      <c r="J65" s="30">
        <v>72161219327.589996</v>
      </c>
      <c r="K65" s="30">
        <v>72246176354</v>
      </c>
      <c r="L65" s="31">
        <v>71436303545.050003</v>
      </c>
    </row>
    <row r="66" spans="1:12" ht="26.25">
      <c r="A66" s="28" t="s">
        <v>64</v>
      </c>
      <c r="B66" s="32">
        <v>0.33910000000000001</v>
      </c>
      <c r="C66" s="32">
        <v>0.33639999999999998</v>
      </c>
      <c r="D66" s="32">
        <v>0.33610000000000001</v>
      </c>
      <c r="E66" s="32">
        <v>0.32469999999999999</v>
      </c>
      <c r="F66" s="32">
        <v>0.31950000000000001</v>
      </c>
      <c r="G66" s="32"/>
      <c r="H66" s="32">
        <v>0.32090000000000002</v>
      </c>
      <c r="I66" s="32">
        <v>0.31680000000000003</v>
      </c>
      <c r="J66" s="32">
        <v>0.30740000000000001</v>
      </c>
      <c r="K66" s="32">
        <v>0.29820000000000002</v>
      </c>
      <c r="L66" s="33">
        <v>0.2893</v>
      </c>
    </row>
    <row r="67" spans="1:12">
      <c r="A67" s="28" t="s">
        <v>65</v>
      </c>
      <c r="B67" s="30">
        <v>2720.5</v>
      </c>
      <c r="C67" s="30">
        <v>2828.24</v>
      </c>
      <c r="D67" s="30">
        <v>2955.66</v>
      </c>
      <c r="E67" s="30">
        <v>2884.14</v>
      </c>
      <c r="F67" s="30">
        <v>2865.66</v>
      </c>
      <c r="G67" s="30"/>
      <c r="H67" s="30">
        <v>2546.27</v>
      </c>
      <c r="I67" s="30">
        <v>2643.75</v>
      </c>
      <c r="J67" s="30">
        <v>2689.73</v>
      </c>
      <c r="K67" s="30">
        <v>2668.49</v>
      </c>
      <c r="L67" s="31">
        <v>2590.73</v>
      </c>
    </row>
    <row r="68" spans="1:12">
      <c r="A68" s="28" t="s">
        <v>66</v>
      </c>
      <c r="B68" s="30">
        <v>12134.07</v>
      </c>
      <c r="C68" s="30">
        <v>12717.63</v>
      </c>
      <c r="D68" s="30">
        <v>13406.9</v>
      </c>
      <c r="E68" s="30">
        <v>13620.63</v>
      </c>
      <c r="F68" s="30">
        <v>13516.95</v>
      </c>
      <c r="G68" s="30"/>
      <c r="H68" s="30">
        <v>12306.36</v>
      </c>
      <c r="I68" s="30">
        <v>12893.33</v>
      </c>
      <c r="J68" s="30">
        <v>13486.95</v>
      </c>
      <c r="K68" s="30">
        <v>13577.7</v>
      </c>
      <c r="L68" s="31">
        <v>13640.6</v>
      </c>
    </row>
    <row r="69" spans="1:12">
      <c r="A69" s="28" t="s">
        <v>67</v>
      </c>
      <c r="B69" s="14">
        <v>21804</v>
      </c>
      <c r="C69" s="14">
        <v>20789</v>
      </c>
      <c r="D69" s="14">
        <v>19569</v>
      </c>
      <c r="E69" s="14">
        <v>21467</v>
      </c>
      <c r="F69" s="14">
        <v>19624</v>
      </c>
      <c r="G69" s="14"/>
      <c r="H69" s="14">
        <v>5682068</v>
      </c>
      <c r="I69" s="14">
        <v>5539844</v>
      </c>
      <c r="J69" s="14">
        <v>5350446</v>
      </c>
      <c r="K69" s="14">
        <v>5320942</v>
      </c>
      <c r="L69" s="15">
        <v>5237035</v>
      </c>
    </row>
    <row r="70" spans="1:12">
      <c r="A70" s="28" t="s">
        <v>68</v>
      </c>
      <c r="B70" s="32">
        <v>0.22420000000000001</v>
      </c>
      <c r="C70" s="32">
        <v>0.22239999999999999</v>
      </c>
      <c r="D70" s="32">
        <v>0.2205</v>
      </c>
      <c r="E70" s="32">
        <v>0.2117</v>
      </c>
      <c r="F70" s="32">
        <v>0.21199999999999999</v>
      </c>
      <c r="G70" s="32"/>
      <c r="H70" s="32">
        <v>0.2069</v>
      </c>
      <c r="I70" s="32">
        <v>0.20499999999999999</v>
      </c>
      <c r="J70" s="32">
        <v>0.19939999999999999</v>
      </c>
      <c r="K70" s="32">
        <v>0.19650000000000001</v>
      </c>
      <c r="L70" s="33">
        <v>0.18990000000000001</v>
      </c>
    </row>
    <row r="71" spans="1:12" ht="26.25">
      <c r="A71" s="28" t="s">
        <v>69</v>
      </c>
      <c r="B71" s="14">
        <v>353</v>
      </c>
      <c r="C71" s="14">
        <v>352</v>
      </c>
      <c r="D71" s="14">
        <v>353</v>
      </c>
      <c r="E71" s="14">
        <v>334</v>
      </c>
      <c r="F71" s="14">
        <v>334</v>
      </c>
      <c r="G71" s="14"/>
      <c r="H71" s="14">
        <v>331</v>
      </c>
      <c r="I71" s="14">
        <v>329</v>
      </c>
      <c r="J71" s="14">
        <v>319</v>
      </c>
      <c r="K71" s="14">
        <v>314</v>
      </c>
      <c r="L71" s="15">
        <v>302</v>
      </c>
    </row>
    <row r="72" spans="1:12" ht="26.25">
      <c r="A72" s="28" t="s">
        <v>70</v>
      </c>
      <c r="B72" s="14">
        <v>1806</v>
      </c>
      <c r="C72" s="14">
        <v>1817</v>
      </c>
      <c r="D72" s="14">
        <v>1784</v>
      </c>
      <c r="E72" s="14">
        <v>1702</v>
      </c>
      <c r="F72" s="14">
        <v>1683</v>
      </c>
      <c r="G72" s="14"/>
      <c r="H72" s="14">
        <v>1812</v>
      </c>
      <c r="I72" s="14">
        <v>1794</v>
      </c>
      <c r="J72" s="14">
        <v>1701</v>
      </c>
      <c r="K72" s="14">
        <v>1649</v>
      </c>
      <c r="L72" s="15">
        <v>1586</v>
      </c>
    </row>
    <row r="73" spans="1:12">
      <c r="A73" s="28" t="s">
        <v>71</v>
      </c>
      <c r="B73" s="30">
        <v>29883868.59</v>
      </c>
      <c r="C73" s="30">
        <v>27867116.039999999</v>
      </c>
      <c r="D73" s="30">
        <v>26316848</v>
      </c>
      <c r="E73" s="30">
        <v>30406200.84</v>
      </c>
      <c r="F73" s="30">
        <v>30500160.210000001</v>
      </c>
      <c r="G73" s="30"/>
      <c r="H73" s="30">
        <v>8346330716.3999996</v>
      </c>
      <c r="I73" s="30">
        <v>8336677621.8100004</v>
      </c>
      <c r="J73" s="30">
        <v>8610272440.3500004</v>
      </c>
      <c r="K73" s="30">
        <v>8768526537.3799992</v>
      </c>
      <c r="L73" s="31">
        <v>9157210719.6399994</v>
      </c>
    </row>
    <row r="74" spans="1:12" ht="26.25">
      <c r="A74" s="28" t="s">
        <v>72</v>
      </c>
      <c r="B74" s="32">
        <v>3.8199999999999998E-2</v>
      </c>
      <c r="C74" s="32">
        <v>3.5299999999999998E-2</v>
      </c>
      <c r="D74" s="32">
        <v>3.3399999999999999E-2</v>
      </c>
      <c r="E74" s="32">
        <v>3.3300000000000003E-2</v>
      </c>
      <c r="F74" s="32">
        <v>3.6200000000000003E-2</v>
      </c>
      <c r="G74" s="32"/>
      <c r="H74" s="32">
        <v>3.6799999999999999E-2</v>
      </c>
      <c r="I74" s="32">
        <v>3.5400000000000001E-2</v>
      </c>
      <c r="J74" s="32">
        <v>3.49E-2</v>
      </c>
      <c r="K74" s="32">
        <v>3.44E-2</v>
      </c>
      <c r="L74" s="33">
        <v>3.5099999999999999E-2</v>
      </c>
    </row>
    <row r="75" spans="1:12">
      <c r="A75" s="28" t="s">
        <v>73</v>
      </c>
      <c r="B75" s="30">
        <v>307.29000000000002</v>
      </c>
      <c r="C75" s="30">
        <v>298.10000000000002</v>
      </c>
      <c r="D75" s="30">
        <v>296.48</v>
      </c>
      <c r="E75" s="30">
        <v>299.92</v>
      </c>
      <c r="F75" s="30">
        <v>329.5</v>
      </c>
      <c r="G75" s="30"/>
      <c r="H75" s="30">
        <v>303.92</v>
      </c>
      <c r="I75" s="30">
        <v>308.57</v>
      </c>
      <c r="J75" s="30">
        <v>320.94</v>
      </c>
      <c r="K75" s="30">
        <v>323.88</v>
      </c>
      <c r="L75" s="31">
        <v>332.1</v>
      </c>
    </row>
    <row r="76" spans="1:12">
      <c r="A76" s="28" t="s">
        <v>74</v>
      </c>
      <c r="B76" s="30">
        <v>20695.2</v>
      </c>
      <c r="C76" s="30">
        <v>20905.560000000001</v>
      </c>
      <c r="D76" s="30">
        <v>21967.32</v>
      </c>
      <c r="E76" s="30">
        <v>22406.93</v>
      </c>
      <c r="F76" s="30">
        <v>23515.93</v>
      </c>
      <c r="G76" s="30"/>
      <c r="H76" s="30">
        <v>22625.53</v>
      </c>
      <c r="I76" s="30">
        <v>23084.27</v>
      </c>
      <c r="J76" s="30">
        <v>23780.880000000001</v>
      </c>
      <c r="K76" s="30">
        <v>24410.31</v>
      </c>
      <c r="L76" s="31">
        <v>24862.78</v>
      </c>
    </row>
    <row r="77" spans="1:12">
      <c r="A77" s="28" t="s">
        <v>75</v>
      </c>
      <c r="B77" s="30">
        <v>30847652.350000001</v>
      </c>
      <c r="C77" s="30">
        <v>28973123.789999999</v>
      </c>
      <c r="D77" s="30">
        <v>27663317.600000001</v>
      </c>
      <c r="E77" s="30">
        <v>31405459.43</v>
      </c>
      <c r="F77" s="30">
        <v>31635444.379999999</v>
      </c>
      <c r="G77" s="30"/>
      <c r="H77" s="30">
        <v>8066111671.4899998</v>
      </c>
      <c r="I77" s="30">
        <v>8083756812.6499996</v>
      </c>
      <c r="J77" s="30">
        <v>8427641106.25</v>
      </c>
      <c r="K77" s="30">
        <v>8652904066.4799995</v>
      </c>
      <c r="L77" s="31">
        <v>9036489930.6200008</v>
      </c>
    </row>
    <row r="78" spans="1:12" ht="26.25">
      <c r="A78" s="28" t="s">
        <v>76</v>
      </c>
      <c r="B78" s="32">
        <v>3.95E-2</v>
      </c>
      <c r="C78" s="32">
        <v>3.6900000000000002E-2</v>
      </c>
      <c r="D78" s="32">
        <v>3.5400000000000001E-2</v>
      </c>
      <c r="E78" s="32">
        <v>3.49E-2</v>
      </c>
      <c r="F78" s="32">
        <v>3.8100000000000002E-2</v>
      </c>
      <c r="G78" s="32"/>
      <c r="H78" s="32">
        <v>3.6999999999999998E-2</v>
      </c>
      <c r="I78" s="32">
        <v>3.5799999999999998E-2</v>
      </c>
      <c r="J78" s="32">
        <v>3.5900000000000001E-2</v>
      </c>
      <c r="K78" s="32">
        <v>3.5700000000000003E-2</v>
      </c>
      <c r="L78" s="33">
        <v>3.6600000000000001E-2</v>
      </c>
    </row>
    <row r="79" spans="1:12" ht="26.25">
      <c r="A79" s="28" t="s">
        <v>77</v>
      </c>
      <c r="B79" s="30">
        <v>317.2</v>
      </c>
      <c r="C79" s="30">
        <v>309.94</v>
      </c>
      <c r="D79" s="30">
        <v>311.64999999999998</v>
      </c>
      <c r="E79" s="30">
        <v>309.77999999999997</v>
      </c>
      <c r="F79" s="30">
        <v>341.77</v>
      </c>
      <c r="G79" s="30"/>
      <c r="H79" s="30">
        <v>293.72000000000003</v>
      </c>
      <c r="I79" s="30">
        <v>299.20999999999998</v>
      </c>
      <c r="J79" s="30">
        <v>314.13</v>
      </c>
      <c r="K79" s="30">
        <v>319.60000000000002</v>
      </c>
      <c r="L79" s="31">
        <v>327.72</v>
      </c>
    </row>
    <row r="80" spans="1:12" ht="26.25">
      <c r="A80" s="28" t="s">
        <v>78</v>
      </c>
      <c r="B80" s="30">
        <v>21362.639999999999</v>
      </c>
      <c r="C80" s="30">
        <v>21735.279999999999</v>
      </c>
      <c r="D80" s="30">
        <v>23091.25</v>
      </c>
      <c r="E80" s="30">
        <v>23143.3</v>
      </c>
      <c r="F80" s="30">
        <v>24391.24</v>
      </c>
      <c r="G80" s="30"/>
      <c r="H80" s="30">
        <v>21865.9</v>
      </c>
      <c r="I80" s="30">
        <v>22383.94</v>
      </c>
      <c r="J80" s="30">
        <v>23276.47</v>
      </c>
      <c r="K80" s="30">
        <v>24088.44</v>
      </c>
      <c r="L80" s="31">
        <v>24535.01</v>
      </c>
    </row>
    <row r="81" spans="1:12" ht="26.25">
      <c r="A81" s="28" t="s">
        <v>79</v>
      </c>
      <c r="B81" s="14">
        <v>1444</v>
      </c>
      <c r="C81" s="14">
        <v>1333</v>
      </c>
      <c r="D81" s="14">
        <v>1198</v>
      </c>
      <c r="E81" s="14">
        <v>1357</v>
      </c>
      <c r="F81" s="14">
        <v>1297</v>
      </c>
      <c r="G81" s="14"/>
      <c r="H81" s="14">
        <v>368890</v>
      </c>
      <c r="I81" s="14">
        <v>361141</v>
      </c>
      <c r="J81" s="14">
        <v>362067</v>
      </c>
      <c r="K81" s="14">
        <v>359214</v>
      </c>
      <c r="L81" s="15">
        <v>368310</v>
      </c>
    </row>
    <row r="82" spans="1:12">
      <c r="A82" s="28" t="s">
        <v>80</v>
      </c>
      <c r="B82" s="32">
        <v>1.4800000000000001E-2</v>
      </c>
      <c r="C82" s="32">
        <v>1.43E-2</v>
      </c>
      <c r="D82" s="32">
        <v>1.35E-2</v>
      </c>
      <c r="E82" s="32">
        <v>1.34E-2</v>
      </c>
      <c r="F82" s="32">
        <v>1.4E-2</v>
      </c>
      <c r="G82" s="32"/>
      <c r="H82" s="32">
        <v>1.34E-2</v>
      </c>
      <c r="I82" s="32">
        <v>1.34E-2</v>
      </c>
      <c r="J82" s="32">
        <v>1.35E-2</v>
      </c>
      <c r="K82" s="32">
        <v>1.3299999999999999E-2</v>
      </c>
      <c r="L82" s="33">
        <v>1.34E-2</v>
      </c>
    </row>
    <row r="83" spans="1:12" ht="26.25">
      <c r="A83" s="28" t="s">
        <v>81</v>
      </c>
      <c r="B83" s="14">
        <v>17</v>
      </c>
      <c r="C83" s="14">
        <v>16</v>
      </c>
      <c r="D83" s="14">
        <v>15</v>
      </c>
      <c r="E83" s="14">
        <v>15</v>
      </c>
      <c r="F83" s="14">
        <v>16</v>
      </c>
      <c r="G83" s="14"/>
      <c r="H83" s="14">
        <v>15</v>
      </c>
      <c r="I83" s="14">
        <v>15</v>
      </c>
      <c r="J83" s="14">
        <v>15</v>
      </c>
      <c r="K83" s="14">
        <v>15</v>
      </c>
      <c r="L83" s="15">
        <v>15</v>
      </c>
    </row>
    <row r="84" spans="1:12" ht="26.25">
      <c r="A84" s="28" t="s">
        <v>82</v>
      </c>
      <c r="B84" s="14">
        <v>266</v>
      </c>
      <c r="C84" s="14">
        <v>255</v>
      </c>
      <c r="D84" s="14">
        <v>248</v>
      </c>
      <c r="E84" s="14">
        <v>249</v>
      </c>
      <c r="F84" s="14">
        <v>270</v>
      </c>
      <c r="G84" s="14"/>
      <c r="H84" s="14">
        <v>252</v>
      </c>
      <c r="I84" s="14">
        <v>251</v>
      </c>
      <c r="J84" s="14">
        <v>251</v>
      </c>
      <c r="K84" s="14">
        <v>247</v>
      </c>
      <c r="L84" s="15">
        <v>247</v>
      </c>
    </row>
    <row r="85" spans="1:12">
      <c r="A85" s="28" t="s">
        <v>83</v>
      </c>
      <c r="B85" s="30">
        <v>49910347.93</v>
      </c>
      <c r="C85" s="30">
        <v>55940688.810000002</v>
      </c>
      <c r="D85" s="30">
        <v>58976229.82</v>
      </c>
      <c r="E85" s="30">
        <v>67115215.310000002</v>
      </c>
      <c r="F85" s="30">
        <v>67506773.120000005</v>
      </c>
      <c r="G85" s="30"/>
      <c r="H85" s="30">
        <v>19682709217.849998</v>
      </c>
      <c r="I85" s="30">
        <v>21440723471.41</v>
      </c>
      <c r="J85" s="30">
        <v>22515674198.91</v>
      </c>
      <c r="K85" s="30">
        <v>23833973284.509998</v>
      </c>
      <c r="L85" s="31">
        <v>26430303841.349998</v>
      </c>
    </row>
    <row r="86" spans="1:12" ht="26.25">
      <c r="A86" s="28" t="s">
        <v>84</v>
      </c>
      <c r="B86" s="32">
        <v>6.3799999999999996E-2</v>
      </c>
      <c r="C86" s="32">
        <v>7.0900000000000005E-2</v>
      </c>
      <c r="D86" s="32">
        <v>7.4899999999999994E-2</v>
      </c>
      <c r="E86" s="32">
        <v>7.3400000000000007E-2</v>
      </c>
      <c r="F86" s="32">
        <v>8.0100000000000005E-2</v>
      </c>
      <c r="G86" s="32"/>
      <c r="H86" s="32">
        <v>8.6800000000000002E-2</v>
      </c>
      <c r="I86" s="32">
        <v>9.0999999999999998E-2</v>
      </c>
      <c r="J86" s="32">
        <v>9.1300000000000006E-2</v>
      </c>
      <c r="K86" s="32">
        <v>9.3600000000000003E-2</v>
      </c>
      <c r="L86" s="33">
        <v>0.1012</v>
      </c>
    </row>
    <row r="87" spans="1:12">
      <c r="A87" s="28" t="s">
        <v>85</v>
      </c>
      <c r="B87" s="30">
        <v>513.21</v>
      </c>
      <c r="C87" s="30">
        <v>598.41999999999996</v>
      </c>
      <c r="D87" s="30">
        <v>664.41</v>
      </c>
      <c r="E87" s="30">
        <v>662.02</v>
      </c>
      <c r="F87" s="30">
        <v>729.3</v>
      </c>
      <c r="G87" s="30"/>
      <c r="H87" s="30">
        <v>716.73</v>
      </c>
      <c r="I87" s="30">
        <v>793.59</v>
      </c>
      <c r="J87" s="30">
        <v>839.25</v>
      </c>
      <c r="K87" s="30">
        <v>880.33</v>
      </c>
      <c r="L87" s="31">
        <v>958.53</v>
      </c>
    </row>
    <row r="88" spans="1:12">
      <c r="A88" s="28" t="s">
        <v>86</v>
      </c>
      <c r="B88" s="30">
        <v>11585.5</v>
      </c>
      <c r="C88" s="30">
        <v>12748.56</v>
      </c>
      <c r="D88" s="30">
        <v>13315.92</v>
      </c>
      <c r="E88" s="30">
        <v>13858.19</v>
      </c>
      <c r="F88" s="30">
        <v>14415.28</v>
      </c>
      <c r="G88" s="30"/>
      <c r="H88" s="30">
        <v>12154.92</v>
      </c>
      <c r="I88" s="30">
        <v>13212.26</v>
      </c>
      <c r="J88" s="30">
        <v>14156.52</v>
      </c>
      <c r="K88" s="30">
        <v>14825.62</v>
      </c>
      <c r="L88" s="31">
        <v>16313.9</v>
      </c>
    </row>
    <row r="89" spans="1:12">
      <c r="A89" s="28" t="s">
        <v>87</v>
      </c>
      <c r="B89" s="30">
        <v>54519535.460000001</v>
      </c>
      <c r="C89" s="30">
        <v>61454823.039999999</v>
      </c>
      <c r="D89" s="30">
        <v>64588072.600000001</v>
      </c>
      <c r="E89" s="30">
        <v>73353854.480000004</v>
      </c>
      <c r="F89" s="30">
        <v>75027990.060000002</v>
      </c>
      <c r="G89" s="30"/>
      <c r="H89" s="30">
        <v>20395726054.080002</v>
      </c>
      <c r="I89" s="30">
        <v>22196774101.639999</v>
      </c>
      <c r="J89" s="30">
        <v>23333866324.060001</v>
      </c>
      <c r="K89" s="30">
        <v>24691368107.889999</v>
      </c>
      <c r="L89" s="31">
        <v>27207698117.650002</v>
      </c>
    </row>
    <row r="90" spans="1:12" ht="26.25">
      <c r="A90" s="28" t="s">
        <v>88</v>
      </c>
      <c r="B90" s="32">
        <v>6.9900000000000004E-2</v>
      </c>
      <c r="C90" s="32">
        <v>7.8200000000000006E-2</v>
      </c>
      <c r="D90" s="32">
        <v>8.2699999999999996E-2</v>
      </c>
      <c r="E90" s="32">
        <v>8.1500000000000003E-2</v>
      </c>
      <c r="F90" s="32">
        <v>9.0399999999999994E-2</v>
      </c>
      <c r="G90" s="32"/>
      <c r="H90" s="32">
        <v>9.3600000000000003E-2</v>
      </c>
      <c r="I90" s="32">
        <v>9.8400000000000001E-2</v>
      </c>
      <c r="J90" s="32">
        <v>9.9400000000000002E-2</v>
      </c>
      <c r="K90" s="32">
        <v>0.1019</v>
      </c>
      <c r="L90" s="33">
        <v>0.11020000000000001</v>
      </c>
    </row>
    <row r="91" spans="1:12" ht="26.25">
      <c r="A91" s="28" t="s">
        <v>89</v>
      </c>
      <c r="B91" s="30">
        <v>560.61</v>
      </c>
      <c r="C91" s="30">
        <v>657.4</v>
      </c>
      <c r="D91" s="30">
        <v>727.63</v>
      </c>
      <c r="E91" s="30">
        <v>723.55</v>
      </c>
      <c r="F91" s="30">
        <v>810.55</v>
      </c>
      <c r="G91" s="30"/>
      <c r="H91" s="30">
        <v>742.69</v>
      </c>
      <c r="I91" s="30">
        <v>821.57</v>
      </c>
      <c r="J91" s="30">
        <v>869.74</v>
      </c>
      <c r="K91" s="30">
        <v>912</v>
      </c>
      <c r="L91" s="31">
        <v>986.72</v>
      </c>
    </row>
    <row r="92" spans="1:12">
      <c r="A92" s="28" t="s">
        <v>90</v>
      </c>
      <c r="B92" s="30">
        <v>12655.42</v>
      </c>
      <c r="C92" s="30">
        <v>14005.2</v>
      </c>
      <c r="D92" s="30">
        <v>14582.99</v>
      </c>
      <c r="E92" s="30">
        <v>15146.37</v>
      </c>
      <c r="F92" s="30">
        <v>16021.35</v>
      </c>
      <c r="G92" s="30"/>
      <c r="H92" s="30">
        <v>12595.24</v>
      </c>
      <c r="I92" s="30">
        <v>13678.16</v>
      </c>
      <c r="J92" s="30">
        <v>14670.95</v>
      </c>
      <c r="K92" s="30">
        <v>15358.95</v>
      </c>
      <c r="L92" s="31">
        <v>16793.75</v>
      </c>
    </row>
    <row r="93" spans="1:12">
      <c r="A93" s="28" t="s">
        <v>91</v>
      </c>
      <c r="B93" s="14">
        <v>4308</v>
      </c>
      <c r="C93" s="14">
        <v>4388</v>
      </c>
      <c r="D93" s="14">
        <v>4429</v>
      </c>
      <c r="E93" s="14">
        <v>4843</v>
      </c>
      <c r="F93" s="14">
        <v>4683</v>
      </c>
      <c r="G93" s="14"/>
      <c r="H93" s="14">
        <v>1619320</v>
      </c>
      <c r="I93" s="14">
        <v>1622790</v>
      </c>
      <c r="J93" s="14">
        <v>1590481</v>
      </c>
      <c r="K93" s="14">
        <v>1607621</v>
      </c>
      <c r="L93" s="15">
        <v>1620109</v>
      </c>
    </row>
    <row r="94" spans="1:12">
      <c r="A94" s="28" t="s">
        <v>92</v>
      </c>
      <c r="B94" s="32">
        <v>4.4299999999999999E-2</v>
      </c>
      <c r="C94" s="32">
        <v>4.6899999999999997E-2</v>
      </c>
      <c r="D94" s="32">
        <v>4.99E-2</v>
      </c>
      <c r="E94" s="32">
        <v>4.7800000000000002E-2</v>
      </c>
      <c r="F94" s="32">
        <v>5.0599999999999999E-2</v>
      </c>
      <c r="G94" s="32"/>
      <c r="H94" s="32">
        <v>5.8999999999999997E-2</v>
      </c>
      <c r="I94" s="32">
        <v>6.0100000000000001E-2</v>
      </c>
      <c r="J94" s="32">
        <v>5.9299999999999999E-2</v>
      </c>
      <c r="K94" s="32">
        <v>5.9400000000000001E-2</v>
      </c>
      <c r="L94" s="33">
        <v>5.8799999999999998E-2</v>
      </c>
    </row>
    <row r="95" spans="1:12" ht="26.25">
      <c r="A95" s="28" t="s">
        <v>93</v>
      </c>
      <c r="B95" s="14">
        <v>60</v>
      </c>
      <c r="C95" s="14">
        <v>65</v>
      </c>
      <c r="D95" s="14">
        <v>69</v>
      </c>
      <c r="E95" s="14">
        <v>65</v>
      </c>
      <c r="F95" s="14">
        <v>69</v>
      </c>
      <c r="G95" s="14"/>
      <c r="H95" s="14">
        <v>84</v>
      </c>
      <c r="I95" s="14">
        <v>86</v>
      </c>
      <c r="J95" s="14">
        <v>84</v>
      </c>
      <c r="K95" s="14">
        <v>84</v>
      </c>
      <c r="L95" s="15">
        <v>83</v>
      </c>
    </row>
    <row r="96" spans="1:12" ht="26.25">
      <c r="A96" s="28" t="s">
        <v>94</v>
      </c>
      <c r="B96" s="14">
        <v>1719</v>
      </c>
      <c r="C96" s="14">
        <v>1879</v>
      </c>
      <c r="D96" s="14">
        <v>1969</v>
      </c>
      <c r="E96" s="14">
        <v>1860</v>
      </c>
      <c r="F96" s="14">
        <v>1936</v>
      </c>
      <c r="G96" s="14"/>
      <c r="H96" s="14">
        <v>2188</v>
      </c>
      <c r="I96" s="14">
        <v>2257</v>
      </c>
      <c r="J96" s="14">
        <v>2244</v>
      </c>
      <c r="K96" s="14">
        <v>2233</v>
      </c>
      <c r="L96" s="15">
        <v>2203</v>
      </c>
    </row>
    <row r="97" spans="1:12">
      <c r="A97" s="28" t="s">
        <v>95</v>
      </c>
      <c r="B97" s="30">
        <v>36897692.630000003</v>
      </c>
      <c r="C97" s="30">
        <v>40146700.969999999</v>
      </c>
      <c r="D97" s="30">
        <v>42852957.329999998</v>
      </c>
      <c r="E97" s="30">
        <v>50595673.43</v>
      </c>
      <c r="F97" s="30">
        <v>40577564.229999997</v>
      </c>
      <c r="G97" s="30"/>
      <c r="H97" s="30">
        <v>12993400449.790001</v>
      </c>
      <c r="I97" s="30">
        <v>14174924979.799999</v>
      </c>
      <c r="J97" s="30">
        <v>15639074753.370001</v>
      </c>
      <c r="K97" s="30">
        <v>16150513616.41</v>
      </c>
      <c r="L97" s="31">
        <v>15229388944.219999</v>
      </c>
    </row>
    <row r="98" spans="1:12" ht="26.25">
      <c r="A98" s="28" t="s">
        <v>96</v>
      </c>
      <c r="B98" s="32">
        <v>4.7199999999999999E-2</v>
      </c>
      <c r="C98" s="32">
        <v>5.0900000000000001E-2</v>
      </c>
      <c r="D98" s="32">
        <v>5.4399999999999997E-2</v>
      </c>
      <c r="E98" s="32">
        <v>5.5399999999999998E-2</v>
      </c>
      <c r="F98" s="32">
        <v>4.8099999999999997E-2</v>
      </c>
      <c r="G98" s="32"/>
      <c r="H98" s="32">
        <v>5.7299999999999997E-2</v>
      </c>
      <c r="I98" s="32">
        <v>6.0100000000000001E-2</v>
      </c>
      <c r="J98" s="32">
        <v>6.3399999999999998E-2</v>
      </c>
      <c r="K98" s="32">
        <v>6.3399999999999998E-2</v>
      </c>
      <c r="L98" s="33">
        <v>5.8299999999999998E-2</v>
      </c>
    </row>
    <row r="99" spans="1:12">
      <c r="A99" s="28" t="s">
        <v>97</v>
      </c>
      <c r="B99" s="30">
        <v>379.41</v>
      </c>
      <c r="C99" s="30">
        <v>429.46</v>
      </c>
      <c r="D99" s="30">
        <v>482.77</v>
      </c>
      <c r="E99" s="30">
        <v>499.07</v>
      </c>
      <c r="F99" s="30">
        <v>438.37</v>
      </c>
      <c r="G99" s="30"/>
      <c r="H99" s="30">
        <v>473.14</v>
      </c>
      <c r="I99" s="30">
        <v>524.66</v>
      </c>
      <c r="J99" s="30">
        <v>582.92999999999995</v>
      </c>
      <c r="K99" s="30">
        <v>596.54</v>
      </c>
      <c r="L99" s="31">
        <v>552.30999999999995</v>
      </c>
    </row>
    <row r="100" spans="1:12">
      <c r="A100" s="28" t="s">
        <v>98</v>
      </c>
      <c r="B100" s="30">
        <v>3841.11</v>
      </c>
      <c r="C100" s="30">
        <v>4233.54</v>
      </c>
      <c r="D100" s="30">
        <v>4451.33</v>
      </c>
      <c r="E100" s="30">
        <v>4564.34</v>
      </c>
      <c r="F100" s="30">
        <v>4043.6</v>
      </c>
      <c r="G100" s="30"/>
      <c r="H100" s="30">
        <v>5032.7700000000004</v>
      </c>
      <c r="I100" s="30">
        <v>5391.72</v>
      </c>
      <c r="J100" s="30">
        <v>5751.79</v>
      </c>
      <c r="K100" s="30">
        <v>5704.2</v>
      </c>
      <c r="L100" s="31">
        <v>5362.15</v>
      </c>
    </row>
    <row r="101" spans="1:12">
      <c r="A101" s="28" t="s">
        <v>99</v>
      </c>
      <c r="B101" s="30">
        <v>40038950.359999999</v>
      </c>
      <c r="C101" s="30">
        <v>43177730.619999997</v>
      </c>
      <c r="D101" s="30">
        <v>46649846.640000001</v>
      </c>
      <c r="E101" s="30">
        <v>54130140.560000002</v>
      </c>
      <c r="F101" s="30">
        <v>44852566.740000002</v>
      </c>
      <c r="G101" s="30"/>
      <c r="H101" s="30">
        <v>13531559728.75</v>
      </c>
      <c r="I101" s="30">
        <v>14507443162.23</v>
      </c>
      <c r="J101" s="30">
        <v>16200137846.66</v>
      </c>
      <c r="K101" s="30">
        <v>16691243446.43</v>
      </c>
      <c r="L101" s="31">
        <v>15968252597.82</v>
      </c>
    </row>
    <row r="102" spans="1:12" ht="26.25">
      <c r="A102" s="28" t="s">
        <v>100</v>
      </c>
      <c r="B102" s="32">
        <v>5.1299999999999998E-2</v>
      </c>
      <c r="C102" s="32">
        <v>5.4899999999999997E-2</v>
      </c>
      <c r="D102" s="32">
        <v>5.9799999999999999E-2</v>
      </c>
      <c r="E102" s="32">
        <v>6.0100000000000001E-2</v>
      </c>
      <c r="F102" s="32">
        <v>5.3999999999999999E-2</v>
      </c>
      <c r="G102" s="32"/>
      <c r="H102" s="32">
        <v>6.2100000000000002E-2</v>
      </c>
      <c r="I102" s="32">
        <v>6.4299999999999996E-2</v>
      </c>
      <c r="J102" s="32">
        <v>6.9000000000000006E-2</v>
      </c>
      <c r="K102" s="32">
        <v>6.8900000000000003E-2</v>
      </c>
      <c r="L102" s="33">
        <v>6.4699999999999994E-2</v>
      </c>
    </row>
    <row r="103" spans="1:12">
      <c r="A103" s="28" t="s">
        <v>101</v>
      </c>
      <c r="B103" s="30">
        <v>411.71</v>
      </c>
      <c r="C103" s="30">
        <v>461.89</v>
      </c>
      <c r="D103" s="30">
        <v>525.54</v>
      </c>
      <c r="E103" s="30">
        <v>533.92999999999995</v>
      </c>
      <c r="F103" s="30">
        <v>484.56</v>
      </c>
      <c r="G103" s="30"/>
      <c r="H103" s="30">
        <v>492.74</v>
      </c>
      <c r="I103" s="30">
        <v>536.97</v>
      </c>
      <c r="J103" s="30">
        <v>603.84</v>
      </c>
      <c r="K103" s="30">
        <v>616.51</v>
      </c>
      <c r="L103" s="31">
        <v>579.11</v>
      </c>
    </row>
    <row r="104" spans="1:12">
      <c r="A104" s="28" t="s">
        <v>102</v>
      </c>
      <c r="B104" s="30">
        <v>4168.12</v>
      </c>
      <c r="C104" s="30">
        <v>4553.17</v>
      </c>
      <c r="D104" s="30">
        <v>4845.7299999999996</v>
      </c>
      <c r="E104" s="30">
        <v>4883.1899999999996</v>
      </c>
      <c r="F104" s="30">
        <v>4469.6099999999997</v>
      </c>
      <c r="G104" s="30"/>
      <c r="H104" s="30">
        <v>5241.22</v>
      </c>
      <c r="I104" s="30">
        <v>5518.2</v>
      </c>
      <c r="J104" s="30">
        <v>5958.14</v>
      </c>
      <c r="K104" s="30">
        <v>5895.18</v>
      </c>
      <c r="L104" s="31">
        <v>5622.3</v>
      </c>
    </row>
    <row r="105" spans="1:12">
      <c r="A105" s="28" t="s">
        <v>103</v>
      </c>
      <c r="B105" s="14">
        <v>9606</v>
      </c>
      <c r="C105" s="14">
        <v>9483</v>
      </c>
      <c r="D105" s="14">
        <v>9627</v>
      </c>
      <c r="E105" s="14">
        <v>11085</v>
      </c>
      <c r="F105" s="14">
        <v>10035</v>
      </c>
      <c r="G105" s="14"/>
      <c r="H105" s="14">
        <v>2581759</v>
      </c>
      <c r="I105" s="14">
        <v>2629019</v>
      </c>
      <c r="J105" s="14">
        <v>2718991</v>
      </c>
      <c r="K105" s="14">
        <v>2831339</v>
      </c>
      <c r="L105" s="15">
        <v>2840165</v>
      </c>
    </row>
    <row r="106" spans="1:12">
      <c r="A106" s="28" t="s">
        <v>104</v>
      </c>
      <c r="B106" s="32">
        <v>9.8799999999999999E-2</v>
      </c>
      <c r="C106" s="32">
        <v>0.1014</v>
      </c>
      <c r="D106" s="32">
        <v>0.1085</v>
      </c>
      <c r="E106" s="32">
        <v>0.10929999999999999</v>
      </c>
      <c r="F106" s="32">
        <v>0.1084</v>
      </c>
      <c r="G106" s="32"/>
      <c r="H106" s="32">
        <v>9.4E-2</v>
      </c>
      <c r="I106" s="32">
        <v>9.7299999999999998E-2</v>
      </c>
      <c r="J106" s="32">
        <v>0.1013</v>
      </c>
      <c r="K106" s="32">
        <v>0.1046</v>
      </c>
      <c r="L106" s="33">
        <v>0.10299999999999999</v>
      </c>
    </row>
    <row r="107" spans="1:12" ht="26.25">
      <c r="A107" s="28" t="s">
        <v>105</v>
      </c>
      <c r="B107" s="14">
        <v>158</v>
      </c>
      <c r="C107" s="14">
        <v>168</v>
      </c>
      <c r="D107" s="14">
        <v>183</v>
      </c>
      <c r="E107" s="14">
        <v>186</v>
      </c>
      <c r="F107" s="14">
        <v>177</v>
      </c>
      <c r="G107" s="14"/>
      <c r="H107" s="14">
        <v>175</v>
      </c>
      <c r="I107" s="14">
        <v>189</v>
      </c>
      <c r="J107" s="14">
        <v>202</v>
      </c>
      <c r="K107" s="14">
        <v>209</v>
      </c>
      <c r="L107" s="15">
        <v>205</v>
      </c>
    </row>
    <row r="108" spans="1:12">
      <c r="A108" s="28" t="s">
        <v>106</v>
      </c>
      <c r="B108" s="14">
        <v>2582</v>
      </c>
      <c r="C108" s="14">
        <v>2779</v>
      </c>
      <c r="D108" s="14">
        <v>3031</v>
      </c>
      <c r="E108" s="14">
        <v>3023</v>
      </c>
      <c r="F108" s="14">
        <v>2729</v>
      </c>
      <c r="G108" s="14"/>
      <c r="H108" s="14">
        <v>3424</v>
      </c>
      <c r="I108" s="14">
        <v>3681</v>
      </c>
      <c r="J108" s="14">
        <v>3970</v>
      </c>
      <c r="K108" s="14">
        <v>3799</v>
      </c>
      <c r="L108" s="15">
        <v>3531</v>
      </c>
    </row>
    <row r="109" spans="1:12">
      <c r="A109" s="28" t="s">
        <v>107</v>
      </c>
      <c r="B109" s="30">
        <v>29249636.379999999</v>
      </c>
      <c r="C109" s="30">
        <v>30813373.219999999</v>
      </c>
      <c r="D109" s="30">
        <v>28432157.219999999</v>
      </c>
      <c r="E109" s="30">
        <v>31404991.68</v>
      </c>
      <c r="F109" s="30">
        <v>31850916.530000001</v>
      </c>
      <c r="G109" s="30"/>
      <c r="H109" s="30">
        <v>7626662373.3999996</v>
      </c>
      <c r="I109" s="30">
        <v>7992198916.4700003</v>
      </c>
      <c r="J109" s="30">
        <v>8456425513.3699999</v>
      </c>
      <c r="K109" s="30">
        <v>8991063962.6100006</v>
      </c>
      <c r="L109" s="31">
        <v>9479572813.6399994</v>
      </c>
    </row>
    <row r="110" spans="1:12" ht="26.25">
      <c r="A110" s="28" t="s">
        <v>108</v>
      </c>
      <c r="B110" s="32">
        <v>3.7400000000000003E-2</v>
      </c>
      <c r="C110" s="32">
        <v>3.9E-2</v>
      </c>
      <c r="D110" s="32">
        <v>3.61E-2</v>
      </c>
      <c r="E110" s="32">
        <v>3.44E-2</v>
      </c>
      <c r="F110" s="32">
        <v>3.78E-2</v>
      </c>
      <c r="G110" s="32"/>
      <c r="H110" s="32">
        <v>3.3599999999999998E-2</v>
      </c>
      <c r="I110" s="32">
        <v>3.39E-2</v>
      </c>
      <c r="J110" s="32">
        <v>3.4299999999999997E-2</v>
      </c>
      <c r="K110" s="32">
        <v>3.5299999999999998E-2</v>
      </c>
      <c r="L110" s="33">
        <v>3.6299999999999999E-2</v>
      </c>
    </row>
    <row r="111" spans="1:12">
      <c r="A111" s="28" t="s">
        <v>109</v>
      </c>
      <c r="B111" s="30">
        <v>300.76</v>
      </c>
      <c r="C111" s="30">
        <v>329.62</v>
      </c>
      <c r="D111" s="30">
        <v>320.31</v>
      </c>
      <c r="E111" s="30">
        <v>309.77999999999997</v>
      </c>
      <c r="F111" s="30">
        <v>344.1</v>
      </c>
      <c r="G111" s="30"/>
      <c r="H111" s="30">
        <v>277.72000000000003</v>
      </c>
      <c r="I111" s="30">
        <v>295.82</v>
      </c>
      <c r="J111" s="30">
        <v>315.2</v>
      </c>
      <c r="K111" s="30">
        <v>332.1</v>
      </c>
      <c r="L111" s="31">
        <v>343.79</v>
      </c>
    </row>
    <row r="112" spans="1:12">
      <c r="A112" s="28" t="s">
        <v>110</v>
      </c>
      <c r="B112" s="30">
        <v>10075.66</v>
      </c>
      <c r="C112" s="30">
        <v>10710.24</v>
      </c>
      <c r="D112" s="30">
        <v>10111.01</v>
      </c>
      <c r="E112" s="30">
        <v>9674.98</v>
      </c>
      <c r="F112" s="30">
        <v>9975.23</v>
      </c>
      <c r="G112" s="30"/>
      <c r="H112" s="30">
        <v>10388.91</v>
      </c>
      <c r="I112" s="30">
        <v>10640.39</v>
      </c>
      <c r="J112" s="30">
        <v>11086.7</v>
      </c>
      <c r="K112" s="30">
        <v>11167.53</v>
      </c>
      <c r="L112" s="31">
        <v>11307.93</v>
      </c>
    </row>
    <row r="113" spans="1:12">
      <c r="A113" s="28" t="s">
        <v>111</v>
      </c>
      <c r="B113" s="30">
        <v>29897621.129999999</v>
      </c>
      <c r="C113" s="30">
        <v>31543707.170000002</v>
      </c>
      <c r="D113" s="30">
        <v>29370609.41</v>
      </c>
      <c r="E113" s="30">
        <v>32676291.16</v>
      </c>
      <c r="F113" s="30">
        <v>33458147.27</v>
      </c>
      <c r="G113" s="30"/>
      <c r="H113" s="30">
        <v>7574045431.9499998</v>
      </c>
      <c r="I113" s="30">
        <v>7931055256.5600004</v>
      </c>
      <c r="J113" s="30">
        <v>8390505263.25</v>
      </c>
      <c r="K113" s="30">
        <v>8972274032.7399998</v>
      </c>
      <c r="L113" s="31">
        <v>9503413260.8299999</v>
      </c>
    </row>
    <row r="114" spans="1:12" ht="26.25">
      <c r="A114" s="28" t="s">
        <v>112</v>
      </c>
      <c r="B114" s="32">
        <v>3.8300000000000001E-2</v>
      </c>
      <c r="C114" s="32">
        <v>4.0099999999999997E-2</v>
      </c>
      <c r="D114" s="32">
        <v>3.7600000000000001E-2</v>
      </c>
      <c r="E114" s="32">
        <v>3.6299999999999999E-2</v>
      </c>
      <c r="F114" s="32">
        <v>4.0300000000000002E-2</v>
      </c>
      <c r="G114" s="32"/>
      <c r="H114" s="32">
        <v>3.4799999999999998E-2</v>
      </c>
      <c r="I114" s="32">
        <v>3.5200000000000002E-2</v>
      </c>
      <c r="J114" s="32">
        <v>3.5700000000000003E-2</v>
      </c>
      <c r="K114" s="32">
        <v>3.6999999999999998E-2</v>
      </c>
      <c r="L114" s="33">
        <v>3.85E-2</v>
      </c>
    </row>
    <row r="115" spans="1:12">
      <c r="A115" s="28" t="s">
        <v>113</v>
      </c>
      <c r="B115" s="30">
        <v>307.43</v>
      </c>
      <c r="C115" s="30">
        <v>337.43</v>
      </c>
      <c r="D115" s="30">
        <v>330.88</v>
      </c>
      <c r="E115" s="30">
        <v>322.32</v>
      </c>
      <c r="F115" s="30">
        <v>361.46</v>
      </c>
      <c r="G115" s="30"/>
      <c r="H115" s="30">
        <v>275.8</v>
      </c>
      <c r="I115" s="30">
        <v>293.55</v>
      </c>
      <c r="J115" s="30">
        <v>312.75</v>
      </c>
      <c r="K115" s="30">
        <v>331.4</v>
      </c>
      <c r="L115" s="31">
        <v>344.65</v>
      </c>
    </row>
    <row r="116" spans="1:12">
      <c r="A116" s="28" t="s">
        <v>114</v>
      </c>
      <c r="B116" s="30">
        <v>10298.870000000001</v>
      </c>
      <c r="C116" s="30">
        <v>10964.1</v>
      </c>
      <c r="D116" s="30">
        <v>10444.74</v>
      </c>
      <c r="E116" s="30">
        <v>10066.629999999999</v>
      </c>
      <c r="F116" s="30">
        <v>10478.59</v>
      </c>
      <c r="G116" s="30"/>
      <c r="H116" s="30">
        <v>10317.23</v>
      </c>
      <c r="I116" s="30">
        <v>10558.99</v>
      </c>
      <c r="J116" s="30">
        <v>11000.28</v>
      </c>
      <c r="K116" s="30">
        <v>11144.19</v>
      </c>
      <c r="L116" s="31">
        <v>11336.37</v>
      </c>
    </row>
    <row r="117" spans="1:12">
      <c r="A117" s="28" t="s">
        <v>115</v>
      </c>
      <c r="B117" s="14">
        <v>2903</v>
      </c>
      <c r="C117" s="14">
        <v>2877</v>
      </c>
      <c r="D117" s="14">
        <v>2812</v>
      </c>
      <c r="E117" s="14">
        <v>3246</v>
      </c>
      <c r="F117" s="14">
        <v>3193</v>
      </c>
      <c r="G117" s="14"/>
      <c r="H117" s="14">
        <v>734116</v>
      </c>
      <c r="I117" s="14">
        <v>751119</v>
      </c>
      <c r="J117" s="14">
        <v>762754</v>
      </c>
      <c r="K117" s="14">
        <v>805108</v>
      </c>
      <c r="L117" s="15">
        <v>838312</v>
      </c>
    </row>
    <row r="118" spans="1:12">
      <c r="A118" s="28" t="s">
        <v>116</v>
      </c>
      <c r="B118" s="32">
        <v>2.9899999999999999E-2</v>
      </c>
      <c r="C118" s="32">
        <v>3.0800000000000001E-2</v>
      </c>
      <c r="D118" s="32">
        <v>3.1699999999999999E-2</v>
      </c>
      <c r="E118" s="32">
        <v>3.2000000000000001E-2</v>
      </c>
      <c r="F118" s="32">
        <v>3.4500000000000003E-2</v>
      </c>
      <c r="G118" s="32"/>
      <c r="H118" s="32">
        <v>2.6700000000000002E-2</v>
      </c>
      <c r="I118" s="32">
        <v>2.7799999999999998E-2</v>
      </c>
      <c r="J118" s="32">
        <v>2.8400000000000002E-2</v>
      </c>
      <c r="K118" s="32">
        <v>2.9700000000000001E-2</v>
      </c>
      <c r="L118" s="33">
        <v>3.04E-2</v>
      </c>
    </row>
    <row r="119" spans="1:12" ht="26.25">
      <c r="A119" s="28" t="s">
        <v>117</v>
      </c>
      <c r="B119" s="14">
        <v>32</v>
      </c>
      <c r="C119" s="14">
        <v>33</v>
      </c>
      <c r="D119" s="14">
        <v>34</v>
      </c>
      <c r="E119" s="14">
        <v>35</v>
      </c>
      <c r="F119" s="14">
        <v>37</v>
      </c>
      <c r="G119" s="14"/>
      <c r="H119" s="14">
        <v>29</v>
      </c>
      <c r="I119" s="14">
        <v>30</v>
      </c>
      <c r="J119" s="14">
        <v>31</v>
      </c>
      <c r="K119" s="14">
        <v>32</v>
      </c>
      <c r="L119" s="15">
        <v>33</v>
      </c>
    </row>
    <row r="120" spans="1:12" ht="26.25">
      <c r="A120" s="28" t="s">
        <v>118</v>
      </c>
      <c r="B120" s="14">
        <v>2214</v>
      </c>
      <c r="C120" s="14">
        <v>2332</v>
      </c>
      <c r="D120" s="14">
        <v>2238</v>
      </c>
      <c r="E120" s="14">
        <v>2129</v>
      </c>
      <c r="F120" s="14">
        <v>2344</v>
      </c>
      <c r="G120" s="14"/>
      <c r="H120" s="14">
        <v>1914</v>
      </c>
      <c r="I120" s="14">
        <v>1972</v>
      </c>
      <c r="J120" s="14">
        <v>2039</v>
      </c>
      <c r="K120" s="14">
        <v>2114</v>
      </c>
      <c r="L120" s="15">
        <v>2146</v>
      </c>
    </row>
    <row r="121" spans="1:12">
      <c r="A121" s="28" t="s">
        <v>119</v>
      </c>
      <c r="B121" s="30">
        <v>107187600.92</v>
      </c>
      <c r="C121" s="30">
        <v>109964373.39</v>
      </c>
      <c r="D121" s="30">
        <v>110361601.01000001</v>
      </c>
      <c r="E121" s="30">
        <v>134370971.16</v>
      </c>
      <c r="F121" s="30">
        <v>125438947.17</v>
      </c>
      <c r="G121" s="30"/>
      <c r="H121" s="30">
        <v>20332302875.830002</v>
      </c>
      <c r="I121" s="30">
        <v>21929893115</v>
      </c>
      <c r="J121" s="30">
        <v>24598008265.709999</v>
      </c>
      <c r="K121" s="30">
        <v>26443869573.98</v>
      </c>
      <c r="L121" s="31">
        <v>28607547050.419998</v>
      </c>
    </row>
    <row r="122" spans="1:12" ht="26.25">
      <c r="A122" s="28" t="s">
        <v>120</v>
      </c>
      <c r="B122" s="32">
        <v>0.1371</v>
      </c>
      <c r="C122" s="32">
        <v>0.1394</v>
      </c>
      <c r="D122" s="32">
        <v>0.1401</v>
      </c>
      <c r="E122" s="32">
        <v>0.14699999999999999</v>
      </c>
      <c r="F122" s="32">
        <v>0.14879999999999999</v>
      </c>
      <c r="G122" s="32"/>
      <c r="H122" s="32">
        <v>8.9599999999999999E-2</v>
      </c>
      <c r="I122" s="32">
        <v>9.2999999999999999E-2</v>
      </c>
      <c r="J122" s="32">
        <v>9.98E-2</v>
      </c>
      <c r="K122" s="32">
        <v>0.10390000000000001</v>
      </c>
      <c r="L122" s="33">
        <v>0.1095</v>
      </c>
    </row>
    <row r="123" spans="1:12">
      <c r="A123" s="28" t="s">
        <v>121</v>
      </c>
      <c r="B123" s="30">
        <v>1102.17</v>
      </c>
      <c r="C123" s="30">
        <v>1176.33</v>
      </c>
      <c r="D123" s="30">
        <v>1243.3</v>
      </c>
      <c r="E123" s="30">
        <v>1325.42</v>
      </c>
      <c r="F123" s="30">
        <v>1355.16</v>
      </c>
      <c r="G123" s="30"/>
      <c r="H123" s="30">
        <v>740.38</v>
      </c>
      <c r="I123" s="30">
        <v>811.7</v>
      </c>
      <c r="J123" s="30">
        <v>916.86</v>
      </c>
      <c r="K123" s="30">
        <v>976.73</v>
      </c>
      <c r="L123" s="31">
        <v>1037.49</v>
      </c>
    </row>
    <row r="124" spans="1:12">
      <c r="A124" s="28" t="s">
        <v>122</v>
      </c>
      <c r="B124" s="30">
        <v>1373.23</v>
      </c>
      <c r="C124" s="30">
        <v>1468.19</v>
      </c>
      <c r="D124" s="30">
        <v>1553.8</v>
      </c>
      <c r="E124" s="30">
        <v>1647.01</v>
      </c>
      <c r="F124" s="30">
        <v>1684.74</v>
      </c>
      <c r="G124" s="30"/>
      <c r="H124" s="30">
        <v>1178.06</v>
      </c>
      <c r="I124" s="30">
        <v>1290.96</v>
      </c>
      <c r="J124" s="30">
        <v>1452.82</v>
      </c>
      <c r="K124" s="30">
        <v>1546.26</v>
      </c>
      <c r="L124" s="31">
        <v>1642.26</v>
      </c>
    </row>
    <row r="125" spans="1:12">
      <c r="A125" s="28" t="s">
        <v>123</v>
      </c>
      <c r="B125" s="30">
        <v>111272345.54000001</v>
      </c>
      <c r="C125" s="30">
        <v>114158323.97</v>
      </c>
      <c r="D125" s="30">
        <v>114779979.63</v>
      </c>
      <c r="E125" s="30">
        <v>139067050.94999999</v>
      </c>
      <c r="F125" s="30">
        <v>130431125.25</v>
      </c>
      <c r="G125" s="30"/>
      <c r="H125" s="30">
        <v>20870374051.84</v>
      </c>
      <c r="I125" s="30">
        <v>22289978585.759998</v>
      </c>
      <c r="J125" s="30">
        <v>25039237370.09</v>
      </c>
      <c r="K125" s="30">
        <v>26862594590.599998</v>
      </c>
      <c r="L125" s="31">
        <v>28838804996.34</v>
      </c>
    </row>
    <row r="126" spans="1:12" ht="26.25">
      <c r="A126" s="28" t="s">
        <v>124</v>
      </c>
      <c r="B126" s="32">
        <v>0.1426</v>
      </c>
      <c r="C126" s="32">
        <v>0.14530000000000001</v>
      </c>
      <c r="D126" s="32">
        <v>0.14699999999999999</v>
      </c>
      <c r="E126" s="32">
        <v>0.1545</v>
      </c>
      <c r="F126" s="32">
        <v>0.15709999999999999</v>
      </c>
      <c r="G126" s="32"/>
      <c r="H126" s="32">
        <v>9.5799999999999996E-2</v>
      </c>
      <c r="I126" s="32">
        <v>9.8900000000000002E-2</v>
      </c>
      <c r="J126" s="32">
        <v>0.1067</v>
      </c>
      <c r="K126" s="32">
        <v>0.1109</v>
      </c>
      <c r="L126" s="33">
        <v>0.1168</v>
      </c>
    </row>
    <row r="127" spans="1:12">
      <c r="A127" s="28" t="s">
        <v>125</v>
      </c>
      <c r="B127" s="30">
        <v>1144.18</v>
      </c>
      <c r="C127" s="30">
        <v>1221.19</v>
      </c>
      <c r="D127" s="30">
        <v>1293.08</v>
      </c>
      <c r="E127" s="30">
        <v>1371.74</v>
      </c>
      <c r="F127" s="30">
        <v>1409.09</v>
      </c>
      <c r="G127" s="30"/>
      <c r="H127" s="30">
        <v>759.97</v>
      </c>
      <c r="I127" s="30">
        <v>825.02</v>
      </c>
      <c r="J127" s="30">
        <v>933.31</v>
      </c>
      <c r="K127" s="30">
        <v>992.2</v>
      </c>
      <c r="L127" s="31">
        <v>1045.8800000000001</v>
      </c>
    </row>
    <row r="128" spans="1:12">
      <c r="A128" s="28" t="s">
        <v>126</v>
      </c>
      <c r="B128" s="30">
        <v>1425.56</v>
      </c>
      <c r="C128" s="30">
        <v>1524.18</v>
      </c>
      <c r="D128" s="30">
        <v>1616</v>
      </c>
      <c r="E128" s="30">
        <v>1704.57</v>
      </c>
      <c r="F128" s="30">
        <v>1751.79</v>
      </c>
      <c r="G128" s="30"/>
      <c r="H128" s="30">
        <v>1209.23</v>
      </c>
      <c r="I128" s="30">
        <v>1312.15</v>
      </c>
      <c r="J128" s="30">
        <v>1478.88</v>
      </c>
      <c r="K128" s="30">
        <v>1570.74</v>
      </c>
      <c r="L128" s="31">
        <v>1655.54</v>
      </c>
    </row>
    <row r="129" spans="1:12">
      <c r="A129" s="28" t="s">
        <v>127</v>
      </c>
      <c r="B129" s="14">
        <v>78055</v>
      </c>
      <c r="C129" s="14">
        <v>74898</v>
      </c>
      <c r="D129" s="14">
        <v>71027</v>
      </c>
      <c r="E129" s="14">
        <v>81585</v>
      </c>
      <c r="F129" s="14">
        <v>74456</v>
      </c>
      <c r="G129" s="14"/>
      <c r="H129" s="14">
        <v>17259182</v>
      </c>
      <c r="I129" s="14">
        <v>16987335</v>
      </c>
      <c r="J129" s="14">
        <v>16931207</v>
      </c>
      <c r="K129" s="14">
        <v>17101858</v>
      </c>
      <c r="L129" s="15">
        <v>17419608</v>
      </c>
    </row>
    <row r="130" spans="1:12">
      <c r="A130" s="28" t="s">
        <v>128</v>
      </c>
      <c r="B130" s="32">
        <v>0.80259999999999998</v>
      </c>
      <c r="C130" s="32">
        <v>0.80120000000000002</v>
      </c>
      <c r="D130" s="32">
        <v>0.80020000000000002</v>
      </c>
      <c r="E130" s="32">
        <v>0.80469999999999997</v>
      </c>
      <c r="F130" s="32">
        <v>0.8044</v>
      </c>
      <c r="G130" s="32"/>
      <c r="H130" s="32">
        <v>0.62849999999999995</v>
      </c>
      <c r="I130" s="32">
        <v>0.62880000000000003</v>
      </c>
      <c r="J130" s="32">
        <v>0.63109999999999999</v>
      </c>
      <c r="K130" s="32">
        <v>0.63170000000000004</v>
      </c>
      <c r="L130" s="33">
        <v>0.63170000000000004</v>
      </c>
    </row>
    <row r="131" spans="1:12">
      <c r="A131" s="28" t="s">
        <v>129</v>
      </c>
      <c r="B131" s="14">
        <v>5933</v>
      </c>
      <c r="C131" s="14">
        <v>5959</v>
      </c>
      <c r="D131" s="14">
        <v>5905</v>
      </c>
      <c r="E131" s="14">
        <v>5968</v>
      </c>
      <c r="F131" s="14">
        <v>5949</v>
      </c>
      <c r="G131" s="14"/>
      <c r="H131" s="14">
        <v>3675</v>
      </c>
      <c r="I131" s="14">
        <v>3720</v>
      </c>
      <c r="J131" s="14">
        <v>3817</v>
      </c>
      <c r="K131" s="14">
        <v>3875</v>
      </c>
      <c r="L131" s="15">
        <v>3929</v>
      </c>
    </row>
    <row r="132" spans="1:12">
      <c r="A132" s="28" t="s">
        <v>130</v>
      </c>
      <c r="B132" s="30">
        <v>4688768.8499999996</v>
      </c>
      <c r="C132" s="30">
        <v>4587341.7</v>
      </c>
      <c r="D132" s="30">
        <v>4800798.21</v>
      </c>
      <c r="E132" s="30">
        <v>5933492.8300000001</v>
      </c>
      <c r="F132" s="30">
        <v>5589399.96</v>
      </c>
      <c r="G132" s="30"/>
      <c r="H132" s="30">
        <v>598988381.53999996</v>
      </c>
      <c r="I132" s="30">
        <v>631700153.22000003</v>
      </c>
      <c r="J132" s="30">
        <v>669412631.92999995</v>
      </c>
      <c r="K132" s="30">
        <v>721918655.45000005</v>
      </c>
      <c r="L132" s="31">
        <v>762343908.87</v>
      </c>
    </row>
    <row r="133" spans="1:12" ht="26.25">
      <c r="A133" s="28" t="s">
        <v>131</v>
      </c>
      <c r="B133" s="32">
        <v>6.0000000000000001E-3</v>
      </c>
      <c r="C133" s="32">
        <v>5.7999999999999996E-3</v>
      </c>
      <c r="D133" s="32">
        <v>6.1000000000000004E-3</v>
      </c>
      <c r="E133" s="32">
        <v>6.4999999999999997E-3</v>
      </c>
      <c r="F133" s="32">
        <v>6.6E-3</v>
      </c>
      <c r="G133" s="32"/>
      <c r="H133" s="32">
        <v>2.5999999999999999E-3</v>
      </c>
      <c r="I133" s="32">
        <v>2.7000000000000001E-3</v>
      </c>
      <c r="J133" s="32">
        <v>2.7000000000000001E-3</v>
      </c>
      <c r="K133" s="32">
        <v>2.8E-3</v>
      </c>
      <c r="L133" s="33">
        <v>2.8999999999999998E-3</v>
      </c>
    </row>
    <row r="134" spans="1:12">
      <c r="A134" s="28" t="s">
        <v>132</v>
      </c>
      <c r="B134" s="30">
        <v>48.21</v>
      </c>
      <c r="C134" s="30">
        <v>49.07</v>
      </c>
      <c r="D134" s="30">
        <v>54.08</v>
      </c>
      <c r="E134" s="30">
        <v>58.53</v>
      </c>
      <c r="F134" s="30">
        <v>60.38</v>
      </c>
      <c r="G134" s="30"/>
      <c r="H134" s="30">
        <v>21.81</v>
      </c>
      <c r="I134" s="30">
        <v>23.38</v>
      </c>
      <c r="J134" s="30">
        <v>24.95</v>
      </c>
      <c r="K134" s="30">
        <v>26.66</v>
      </c>
      <c r="L134" s="31">
        <v>27.65</v>
      </c>
    </row>
    <row r="135" spans="1:12">
      <c r="A135" s="28" t="s">
        <v>133</v>
      </c>
      <c r="B135" s="30">
        <v>289.58999999999997</v>
      </c>
      <c r="C135" s="30">
        <v>287.01</v>
      </c>
      <c r="D135" s="30">
        <v>303.04000000000002</v>
      </c>
      <c r="E135" s="30">
        <v>324.77</v>
      </c>
      <c r="F135" s="30">
        <v>317.44</v>
      </c>
      <c r="G135" s="30"/>
      <c r="H135" s="30">
        <v>331.11</v>
      </c>
      <c r="I135" s="30">
        <v>345.19</v>
      </c>
      <c r="J135" s="30">
        <v>359.52</v>
      </c>
      <c r="K135" s="30">
        <v>370.01</v>
      </c>
      <c r="L135" s="31">
        <v>377.47</v>
      </c>
    </row>
    <row r="136" spans="1:12">
      <c r="A136" s="28" t="s">
        <v>134</v>
      </c>
      <c r="B136" s="30">
        <v>5355782.57</v>
      </c>
      <c r="C136" s="30">
        <v>5237139.22</v>
      </c>
      <c r="D136" s="30">
        <v>5465653.8899999997</v>
      </c>
      <c r="E136" s="30">
        <v>6898301.0800000001</v>
      </c>
      <c r="F136" s="30">
        <v>6162092.04</v>
      </c>
      <c r="G136" s="30"/>
      <c r="H136" s="30">
        <v>636795857.42999995</v>
      </c>
      <c r="I136" s="30">
        <v>672238925.20000005</v>
      </c>
      <c r="J136" s="30">
        <v>710165366.61000001</v>
      </c>
      <c r="K136" s="30">
        <v>762317386.76999998</v>
      </c>
      <c r="L136" s="31">
        <v>829301202.51999998</v>
      </c>
    </row>
    <row r="137" spans="1:12" ht="26.25">
      <c r="A137" s="28" t="s">
        <v>135</v>
      </c>
      <c r="B137" s="32">
        <v>6.8999999999999999E-3</v>
      </c>
      <c r="C137" s="32">
        <v>6.7000000000000002E-3</v>
      </c>
      <c r="D137" s="32">
        <v>7.0000000000000001E-3</v>
      </c>
      <c r="E137" s="32">
        <v>7.7000000000000002E-3</v>
      </c>
      <c r="F137" s="32">
        <v>7.4000000000000003E-3</v>
      </c>
      <c r="G137" s="32"/>
      <c r="H137" s="32">
        <v>2.8999999999999998E-3</v>
      </c>
      <c r="I137" s="32">
        <v>3.0000000000000001E-3</v>
      </c>
      <c r="J137" s="32">
        <v>3.0000000000000001E-3</v>
      </c>
      <c r="K137" s="32">
        <v>3.0999999999999999E-3</v>
      </c>
      <c r="L137" s="33">
        <v>3.3999999999999998E-3</v>
      </c>
    </row>
    <row r="138" spans="1:12" ht="26.25">
      <c r="A138" s="28" t="s">
        <v>136</v>
      </c>
      <c r="B138" s="30">
        <v>55.07</v>
      </c>
      <c r="C138" s="30">
        <v>56.02</v>
      </c>
      <c r="D138" s="30">
        <v>61.57</v>
      </c>
      <c r="E138" s="30">
        <v>68.040000000000006</v>
      </c>
      <c r="F138" s="30">
        <v>66.569999999999993</v>
      </c>
      <c r="G138" s="30"/>
      <c r="H138" s="30">
        <v>23.19</v>
      </c>
      <c r="I138" s="30">
        <v>24.88</v>
      </c>
      <c r="J138" s="30">
        <v>26.47</v>
      </c>
      <c r="K138" s="30">
        <v>28.16</v>
      </c>
      <c r="L138" s="31">
        <v>30.08</v>
      </c>
    </row>
    <row r="139" spans="1:12" ht="26.25">
      <c r="A139" s="28" t="s">
        <v>137</v>
      </c>
      <c r="B139" s="30">
        <v>330.79</v>
      </c>
      <c r="C139" s="30">
        <v>327.67</v>
      </c>
      <c r="D139" s="30">
        <v>345.01</v>
      </c>
      <c r="E139" s="30">
        <v>377.58</v>
      </c>
      <c r="F139" s="30">
        <v>349.96</v>
      </c>
      <c r="G139" s="30"/>
      <c r="H139" s="30">
        <v>352.01</v>
      </c>
      <c r="I139" s="30">
        <v>367.34</v>
      </c>
      <c r="J139" s="30">
        <v>381.41</v>
      </c>
      <c r="K139" s="30">
        <v>390.71</v>
      </c>
      <c r="L139" s="31">
        <v>410.62</v>
      </c>
    </row>
    <row r="140" spans="1:12">
      <c r="A140" s="28" t="s">
        <v>138</v>
      </c>
      <c r="B140" s="14">
        <v>16191</v>
      </c>
      <c r="C140" s="14">
        <v>15983</v>
      </c>
      <c r="D140" s="14">
        <v>15842</v>
      </c>
      <c r="E140" s="14">
        <v>18270</v>
      </c>
      <c r="F140" s="14">
        <v>17608</v>
      </c>
      <c r="G140" s="14"/>
      <c r="H140" s="14">
        <v>1809028</v>
      </c>
      <c r="I140" s="14">
        <v>1830023</v>
      </c>
      <c r="J140" s="14">
        <v>1861960</v>
      </c>
      <c r="K140" s="14">
        <v>1951088</v>
      </c>
      <c r="L140" s="15">
        <v>2019618</v>
      </c>
    </row>
    <row r="141" spans="1:12">
      <c r="A141" s="28" t="s">
        <v>139</v>
      </c>
      <c r="B141" s="32">
        <v>0.16650000000000001</v>
      </c>
      <c r="C141" s="32">
        <v>0.17100000000000001</v>
      </c>
      <c r="D141" s="32">
        <v>0.17849999999999999</v>
      </c>
      <c r="E141" s="32">
        <v>0.1802</v>
      </c>
      <c r="F141" s="32">
        <v>0.19020000000000001</v>
      </c>
      <c r="G141" s="32"/>
      <c r="H141" s="32">
        <v>6.59E-2</v>
      </c>
      <c r="I141" s="32">
        <v>6.7699999999999996E-2</v>
      </c>
      <c r="J141" s="32">
        <v>6.9400000000000003E-2</v>
      </c>
      <c r="K141" s="32">
        <v>7.2099999999999997E-2</v>
      </c>
      <c r="L141" s="33">
        <v>7.3200000000000001E-2</v>
      </c>
    </row>
    <row r="142" spans="1:12" ht="26.25">
      <c r="A142" s="28" t="s">
        <v>140</v>
      </c>
      <c r="B142" s="14">
        <v>694</v>
      </c>
      <c r="C142" s="14">
        <v>692</v>
      </c>
      <c r="D142" s="14">
        <v>730</v>
      </c>
      <c r="E142" s="14">
        <v>732</v>
      </c>
      <c r="F142" s="14">
        <v>730</v>
      </c>
      <c r="G142" s="14"/>
      <c r="H142" s="14">
        <v>308</v>
      </c>
      <c r="I142" s="14">
        <v>316</v>
      </c>
      <c r="J142" s="14">
        <v>323</v>
      </c>
      <c r="K142" s="14">
        <v>330</v>
      </c>
      <c r="L142" s="15">
        <v>334</v>
      </c>
    </row>
    <row r="143" spans="1:12">
      <c r="A143" s="28" t="s">
        <v>141</v>
      </c>
      <c r="B143" s="30">
        <v>5040453.5</v>
      </c>
      <c r="C143" s="30">
        <v>5990010.0099999998</v>
      </c>
      <c r="D143" s="30">
        <v>5777552</v>
      </c>
      <c r="E143" s="30">
        <v>7008041.54</v>
      </c>
      <c r="F143" s="30">
        <v>6351838.4800000004</v>
      </c>
      <c r="G143" s="30"/>
      <c r="H143" s="30">
        <v>1987099575.4400001</v>
      </c>
      <c r="I143" s="30">
        <v>2118190012.5599999</v>
      </c>
      <c r="J143" s="30">
        <v>2213800257.6999998</v>
      </c>
      <c r="K143" s="30">
        <v>2286199124.29</v>
      </c>
      <c r="L143" s="31">
        <v>2336837604.6199999</v>
      </c>
    </row>
    <row r="144" spans="1:12" ht="26.25">
      <c r="A144" s="28" t="s">
        <v>142</v>
      </c>
      <c r="B144" s="32">
        <v>6.4000000000000003E-3</v>
      </c>
      <c r="C144" s="32">
        <v>7.6E-3</v>
      </c>
      <c r="D144" s="32">
        <v>7.3000000000000001E-3</v>
      </c>
      <c r="E144" s="32">
        <v>7.7000000000000002E-3</v>
      </c>
      <c r="F144" s="32">
        <v>7.4999999999999997E-3</v>
      </c>
      <c r="G144" s="32"/>
      <c r="H144" s="32">
        <v>8.8000000000000005E-3</v>
      </c>
      <c r="I144" s="32">
        <v>8.9999999999999993E-3</v>
      </c>
      <c r="J144" s="32">
        <v>8.9999999999999993E-3</v>
      </c>
      <c r="K144" s="32">
        <v>8.9999999999999993E-3</v>
      </c>
      <c r="L144" s="33">
        <v>8.8999999999999999E-3</v>
      </c>
    </row>
    <row r="145" spans="1:12">
      <c r="A145" s="28" t="s">
        <v>143</v>
      </c>
      <c r="B145" s="30">
        <v>51.83</v>
      </c>
      <c r="C145" s="30">
        <v>64.08</v>
      </c>
      <c r="D145" s="30">
        <v>65.09</v>
      </c>
      <c r="E145" s="30">
        <v>69.13</v>
      </c>
      <c r="F145" s="30">
        <v>68.62</v>
      </c>
      <c r="G145" s="30"/>
      <c r="H145" s="30">
        <v>72.36</v>
      </c>
      <c r="I145" s="30">
        <v>78.400000000000006</v>
      </c>
      <c r="J145" s="30">
        <v>82.52</v>
      </c>
      <c r="K145" s="30">
        <v>84.44</v>
      </c>
      <c r="L145" s="31">
        <v>84.75</v>
      </c>
    </row>
    <row r="146" spans="1:12">
      <c r="A146" s="28" t="s">
        <v>144</v>
      </c>
      <c r="B146" s="30">
        <v>823.47</v>
      </c>
      <c r="C146" s="30">
        <v>784.96</v>
      </c>
      <c r="D146" s="30">
        <v>808.95</v>
      </c>
      <c r="E146" s="30">
        <v>840.7</v>
      </c>
      <c r="F146" s="30">
        <v>761.61</v>
      </c>
      <c r="G146" s="30"/>
      <c r="H146" s="30">
        <v>713.62</v>
      </c>
      <c r="I146" s="30">
        <v>746.98</v>
      </c>
      <c r="J146" s="30">
        <v>773.9</v>
      </c>
      <c r="K146" s="30">
        <v>794.49</v>
      </c>
      <c r="L146" s="31">
        <v>807.43</v>
      </c>
    </row>
    <row r="147" spans="1:12">
      <c r="A147" s="28" t="s">
        <v>145</v>
      </c>
      <c r="B147" s="30">
        <v>5380258.2999999998</v>
      </c>
      <c r="C147" s="30">
        <v>6571783.0199999996</v>
      </c>
      <c r="D147" s="30">
        <v>6135749.4000000004</v>
      </c>
      <c r="E147" s="30">
        <v>7296791.2999999998</v>
      </c>
      <c r="F147" s="30">
        <v>6690530.0800000001</v>
      </c>
      <c r="G147" s="30"/>
      <c r="H147" s="30">
        <v>2111354863.5799999</v>
      </c>
      <c r="I147" s="30">
        <v>2284101216.7199998</v>
      </c>
      <c r="J147" s="30">
        <v>2297325270.73</v>
      </c>
      <c r="K147" s="30">
        <v>2367445505.21</v>
      </c>
      <c r="L147" s="31">
        <v>2363304225.5799999</v>
      </c>
    </row>
    <row r="148" spans="1:12" ht="26.25">
      <c r="A148" s="28" t="s">
        <v>146</v>
      </c>
      <c r="B148" s="32">
        <v>6.8999999999999999E-3</v>
      </c>
      <c r="C148" s="32">
        <v>8.3999999999999995E-3</v>
      </c>
      <c r="D148" s="32">
        <v>7.9000000000000008E-3</v>
      </c>
      <c r="E148" s="32">
        <v>8.0999999999999996E-3</v>
      </c>
      <c r="F148" s="32">
        <v>8.0999999999999996E-3</v>
      </c>
      <c r="G148" s="32"/>
      <c r="H148" s="32">
        <v>9.7000000000000003E-3</v>
      </c>
      <c r="I148" s="32">
        <v>1.01E-2</v>
      </c>
      <c r="J148" s="32">
        <v>9.7999999999999997E-3</v>
      </c>
      <c r="K148" s="32">
        <v>9.7999999999999997E-3</v>
      </c>
      <c r="L148" s="33">
        <v>9.5999999999999992E-3</v>
      </c>
    </row>
    <row r="149" spans="1:12">
      <c r="A149" s="28" t="s">
        <v>147</v>
      </c>
      <c r="B149" s="30">
        <v>55.32</v>
      </c>
      <c r="C149" s="30">
        <v>70.3</v>
      </c>
      <c r="D149" s="30">
        <v>69.12</v>
      </c>
      <c r="E149" s="30">
        <v>71.97</v>
      </c>
      <c r="F149" s="30">
        <v>72.28</v>
      </c>
      <c r="G149" s="30"/>
      <c r="H149" s="30">
        <v>76.88</v>
      </c>
      <c r="I149" s="30">
        <v>84.54</v>
      </c>
      <c r="J149" s="30">
        <v>85.63</v>
      </c>
      <c r="K149" s="30">
        <v>87.44</v>
      </c>
      <c r="L149" s="31">
        <v>85.71</v>
      </c>
    </row>
    <row r="150" spans="1:12">
      <c r="A150" s="28" t="s">
        <v>148</v>
      </c>
      <c r="B150" s="30">
        <v>878.98</v>
      </c>
      <c r="C150" s="30">
        <v>861.2</v>
      </c>
      <c r="D150" s="30">
        <v>859.11</v>
      </c>
      <c r="E150" s="30">
        <v>875.33</v>
      </c>
      <c r="F150" s="30">
        <v>802.22</v>
      </c>
      <c r="G150" s="30"/>
      <c r="H150" s="30">
        <v>758.24</v>
      </c>
      <c r="I150" s="30">
        <v>805.49</v>
      </c>
      <c r="J150" s="30">
        <v>803.1</v>
      </c>
      <c r="K150" s="30">
        <v>822.72</v>
      </c>
      <c r="L150" s="31">
        <v>816.58</v>
      </c>
    </row>
    <row r="151" spans="1:12">
      <c r="A151" s="28" t="s">
        <v>149</v>
      </c>
      <c r="B151" s="14">
        <v>6121</v>
      </c>
      <c r="C151" s="14">
        <v>7631</v>
      </c>
      <c r="D151" s="14">
        <v>7142</v>
      </c>
      <c r="E151" s="14">
        <v>8336</v>
      </c>
      <c r="F151" s="14">
        <v>8340</v>
      </c>
      <c r="G151" s="14"/>
      <c r="H151" s="14">
        <v>2784550</v>
      </c>
      <c r="I151" s="14">
        <v>2835678</v>
      </c>
      <c r="J151" s="14">
        <v>2860570</v>
      </c>
      <c r="K151" s="14">
        <v>2877567</v>
      </c>
      <c r="L151" s="15">
        <v>2894150</v>
      </c>
    </row>
    <row r="152" spans="1:12">
      <c r="A152" s="28" t="s">
        <v>150</v>
      </c>
      <c r="B152" s="32">
        <v>6.2899999999999998E-2</v>
      </c>
      <c r="C152" s="32">
        <v>8.1600000000000006E-2</v>
      </c>
      <c r="D152" s="32">
        <v>8.0500000000000002E-2</v>
      </c>
      <c r="E152" s="32">
        <v>8.2199999999999995E-2</v>
      </c>
      <c r="F152" s="32">
        <v>9.01E-2</v>
      </c>
      <c r="G152" s="32"/>
      <c r="H152" s="32">
        <v>0.1014</v>
      </c>
      <c r="I152" s="32">
        <v>0.105</v>
      </c>
      <c r="J152" s="32">
        <v>0.1066</v>
      </c>
      <c r="K152" s="32">
        <v>0.10630000000000001</v>
      </c>
      <c r="L152" s="33">
        <v>0.105</v>
      </c>
    </row>
    <row r="153" spans="1:12">
      <c r="A153" s="28" t="s">
        <v>151</v>
      </c>
      <c r="B153" s="14">
        <v>127</v>
      </c>
      <c r="C153" s="14">
        <v>166</v>
      </c>
      <c r="D153" s="14">
        <v>165</v>
      </c>
      <c r="E153" s="14">
        <v>166</v>
      </c>
      <c r="F153" s="14">
        <v>149</v>
      </c>
      <c r="G153" s="14"/>
      <c r="H153" s="14">
        <v>177</v>
      </c>
      <c r="I153" s="14">
        <v>193</v>
      </c>
      <c r="J153" s="14">
        <v>202</v>
      </c>
      <c r="K153" s="14">
        <v>204</v>
      </c>
      <c r="L153" s="15">
        <v>173</v>
      </c>
    </row>
    <row r="154" spans="1:12">
      <c r="A154" s="28" t="s">
        <v>152</v>
      </c>
      <c r="B154" s="30">
        <v>62684811.109999999</v>
      </c>
      <c r="C154" s="30">
        <v>61391334.520000003</v>
      </c>
      <c r="D154" s="30">
        <v>61310112.890000001</v>
      </c>
      <c r="E154" s="30">
        <v>74180136.890000001</v>
      </c>
      <c r="F154" s="30">
        <v>68883573.930000007</v>
      </c>
      <c r="G154" s="30"/>
      <c r="H154" s="30">
        <v>21234187619.34</v>
      </c>
      <c r="I154" s="30">
        <v>21616132448.240002</v>
      </c>
      <c r="J154" s="30">
        <v>22547526369.43</v>
      </c>
      <c r="K154" s="30">
        <v>23899003710.75</v>
      </c>
      <c r="L154" s="31">
        <v>24717308404.43</v>
      </c>
    </row>
    <row r="155" spans="1:12" ht="26.25">
      <c r="A155" s="28" t="s">
        <v>153</v>
      </c>
      <c r="B155" s="32">
        <v>8.0199999999999994E-2</v>
      </c>
      <c r="C155" s="32">
        <v>7.7799999999999994E-2</v>
      </c>
      <c r="D155" s="32">
        <v>7.7799999999999994E-2</v>
      </c>
      <c r="E155" s="32">
        <v>8.1199999999999994E-2</v>
      </c>
      <c r="F155" s="32">
        <v>8.1699999999999995E-2</v>
      </c>
      <c r="G155" s="32"/>
      <c r="H155" s="32">
        <v>9.3600000000000003E-2</v>
      </c>
      <c r="I155" s="32">
        <v>9.1700000000000004E-2</v>
      </c>
      <c r="J155" s="32">
        <v>9.1399999999999995E-2</v>
      </c>
      <c r="K155" s="32">
        <v>9.3899999999999997E-2</v>
      </c>
      <c r="L155" s="33">
        <v>9.4600000000000004E-2</v>
      </c>
    </row>
    <row r="156" spans="1:12">
      <c r="A156" s="28" t="s">
        <v>154</v>
      </c>
      <c r="B156" s="30">
        <v>644.57000000000005</v>
      </c>
      <c r="C156" s="30">
        <v>656.73</v>
      </c>
      <c r="D156" s="30">
        <v>690.7</v>
      </c>
      <c r="E156" s="30">
        <v>731.7</v>
      </c>
      <c r="F156" s="30">
        <v>744.17</v>
      </c>
      <c r="G156" s="30"/>
      <c r="H156" s="30">
        <v>773.22</v>
      </c>
      <c r="I156" s="30">
        <v>800.08</v>
      </c>
      <c r="J156" s="30">
        <v>840.43</v>
      </c>
      <c r="K156" s="30">
        <v>882.74</v>
      </c>
      <c r="L156" s="31">
        <v>896.41</v>
      </c>
    </row>
    <row r="157" spans="1:12">
      <c r="A157" s="28" t="s">
        <v>155</v>
      </c>
      <c r="B157" s="30">
        <v>709.57</v>
      </c>
      <c r="C157" s="30">
        <v>724.17</v>
      </c>
      <c r="D157" s="30">
        <v>765.19</v>
      </c>
      <c r="E157" s="30">
        <v>806.93</v>
      </c>
      <c r="F157" s="30">
        <v>828.09</v>
      </c>
      <c r="G157" s="30"/>
      <c r="H157" s="30">
        <v>854.26</v>
      </c>
      <c r="I157" s="30">
        <v>884.28</v>
      </c>
      <c r="J157" s="30">
        <v>929.22</v>
      </c>
      <c r="K157" s="30">
        <v>978.2</v>
      </c>
      <c r="L157" s="31">
        <v>1000.91</v>
      </c>
    </row>
    <row r="158" spans="1:12">
      <c r="A158" s="28" t="s">
        <v>156</v>
      </c>
      <c r="B158" s="30">
        <v>64223228.109999999</v>
      </c>
      <c r="C158" s="30">
        <v>63319208.539999999</v>
      </c>
      <c r="D158" s="30">
        <v>63426905.829999998</v>
      </c>
      <c r="E158" s="30">
        <v>76656628.680000007</v>
      </c>
      <c r="F158" s="30">
        <v>70520956.340000004</v>
      </c>
      <c r="G158" s="30"/>
      <c r="H158" s="30">
        <v>21486838130.669998</v>
      </c>
      <c r="I158" s="30">
        <v>21854237538.209999</v>
      </c>
      <c r="J158" s="30">
        <v>22777482140.41</v>
      </c>
      <c r="K158" s="30">
        <v>24238262034.119999</v>
      </c>
      <c r="L158" s="31">
        <v>24732467795.41</v>
      </c>
    </row>
    <row r="159" spans="1:12" ht="26.25">
      <c r="A159" s="28" t="s">
        <v>157</v>
      </c>
      <c r="B159" s="32">
        <v>8.2299999999999998E-2</v>
      </c>
      <c r="C159" s="32">
        <v>8.0600000000000005E-2</v>
      </c>
      <c r="D159" s="32">
        <v>8.1299999999999997E-2</v>
      </c>
      <c r="E159" s="32">
        <v>8.5099999999999995E-2</v>
      </c>
      <c r="F159" s="32">
        <v>8.4900000000000003E-2</v>
      </c>
      <c r="G159" s="32"/>
      <c r="H159" s="32">
        <v>9.8599999999999993E-2</v>
      </c>
      <c r="I159" s="32">
        <v>9.69E-2</v>
      </c>
      <c r="J159" s="32">
        <v>9.7000000000000003E-2</v>
      </c>
      <c r="K159" s="32">
        <v>0.1</v>
      </c>
      <c r="L159" s="33">
        <v>0.1002</v>
      </c>
    </row>
    <row r="160" spans="1:12">
      <c r="A160" s="28" t="s">
        <v>158</v>
      </c>
      <c r="B160" s="30">
        <v>660.39</v>
      </c>
      <c r="C160" s="30">
        <v>677.35</v>
      </c>
      <c r="D160" s="30">
        <v>714.55</v>
      </c>
      <c r="E160" s="30">
        <v>756.13</v>
      </c>
      <c r="F160" s="30">
        <v>761.86</v>
      </c>
      <c r="G160" s="30"/>
      <c r="H160" s="30">
        <v>782.42</v>
      </c>
      <c r="I160" s="30">
        <v>808.9</v>
      </c>
      <c r="J160" s="30">
        <v>849.01</v>
      </c>
      <c r="K160" s="30">
        <v>895.27</v>
      </c>
      <c r="L160" s="31">
        <v>896.96</v>
      </c>
    </row>
    <row r="161" spans="1:12">
      <c r="A161" s="28" t="s">
        <v>159</v>
      </c>
      <c r="B161" s="30">
        <v>726.98</v>
      </c>
      <c r="C161" s="30">
        <v>746.91</v>
      </c>
      <c r="D161" s="30">
        <v>791.61</v>
      </c>
      <c r="E161" s="30">
        <v>833.87</v>
      </c>
      <c r="F161" s="30">
        <v>847.77</v>
      </c>
      <c r="G161" s="30"/>
      <c r="H161" s="30">
        <v>864.42</v>
      </c>
      <c r="I161" s="30">
        <v>894.02</v>
      </c>
      <c r="J161" s="30">
        <v>938.69</v>
      </c>
      <c r="K161" s="30">
        <v>992.08</v>
      </c>
      <c r="L161" s="31">
        <v>1001.53</v>
      </c>
    </row>
    <row r="162" spans="1:12">
      <c r="A162" s="28" t="s">
        <v>160</v>
      </c>
      <c r="B162" s="14">
        <v>88342</v>
      </c>
      <c r="C162" s="14">
        <v>84775</v>
      </c>
      <c r="D162" s="14">
        <v>80124</v>
      </c>
      <c r="E162" s="14">
        <v>91929</v>
      </c>
      <c r="F162" s="14">
        <v>83184</v>
      </c>
      <c r="G162" s="14"/>
      <c r="H162" s="14">
        <v>24856842</v>
      </c>
      <c r="I162" s="14">
        <v>24444801</v>
      </c>
      <c r="J162" s="14">
        <v>24265101</v>
      </c>
      <c r="K162" s="14">
        <v>24431666</v>
      </c>
      <c r="L162" s="15">
        <v>24694796</v>
      </c>
    </row>
    <row r="163" spans="1:12">
      <c r="A163" s="28" t="s">
        <v>161</v>
      </c>
      <c r="B163" s="32">
        <v>0.90839999999999999</v>
      </c>
      <c r="C163" s="32">
        <v>0.90690000000000004</v>
      </c>
      <c r="D163" s="32">
        <v>0.90269999999999995</v>
      </c>
      <c r="E163" s="32">
        <v>0.90680000000000005</v>
      </c>
      <c r="F163" s="32">
        <v>0.89870000000000005</v>
      </c>
      <c r="G163" s="32"/>
      <c r="H163" s="32">
        <v>0.90510000000000002</v>
      </c>
      <c r="I163" s="32">
        <v>0.90480000000000005</v>
      </c>
      <c r="J163" s="32">
        <v>0.90449999999999997</v>
      </c>
      <c r="K163" s="32">
        <v>0.90239999999999998</v>
      </c>
      <c r="L163" s="33">
        <v>0.89559999999999995</v>
      </c>
    </row>
    <row r="164" spans="1:12">
      <c r="A164" s="28" t="s">
        <v>162</v>
      </c>
      <c r="B164" s="14">
        <v>11169</v>
      </c>
      <c r="C164" s="14">
        <v>11227</v>
      </c>
      <c r="D164" s="14">
        <v>11349</v>
      </c>
      <c r="E164" s="14">
        <v>11461</v>
      </c>
      <c r="F164" s="14">
        <v>11419</v>
      </c>
      <c r="G164" s="14"/>
      <c r="H164" s="14">
        <v>13053</v>
      </c>
      <c r="I164" s="14">
        <v>13261</v>
      </c>
      <c r="J164" s="14">
        <v>13412</v>
      </c>
      <c r="K164" s="14">
        <v>13462</v>
      </c>
      <c r="L164" s="15">
        <v>13289</v>
      </c>
    </row>
    <row r="165" spans="1:12">
      <c r="A165" s="28" t="s">
        <v>163</v>
      </c>
      <c r="B165" s="30">
        <v>56967153.259999998</v>
      </c>
      <c r="C165" s="30">
        <v>55207930.170000002</v>
      </c>
      <c r="D165" s="30">
        <v>52066376.310000002</v>
      </c>
      <c r="E165" s="30">
        <v>62193364.420000002</v>
      </c>
      <c r="F165" s="30">
        <v>57203076.100000001</v>
      </c>
      <c r="G165" s="30"/>
      <c r="H165" s="30">
        <v>15353283396.809999</v>
      </c>
      <c r="I165" s="30">
        <v>15638962566.940001</v>
      </c>
      <c r="J165" s="30">
        <v>16199716985.610001</v>
      </c>
      <c r="K165" s="30">
        <v>17087213588.370001</v>
      </c>
      <c r="L165" s="31">
        <v>17755501291.189999</v>
      </c>
    </row>
    <row r="166" spans="1:12" ht="26.25">
      <c r="A166" s="28" t="s">
        <v>164</v>
      </c>
      <c r="B166" s="32">
        <v>7.2900000000000006E-2</v>
      </c>
      <c r="C166" s="32">
        <v>7.0000000000000007E-2</v>
      </c>
      <c r="D166" s="32">
        <v>6.6100000000000006E-2</v>
      </c>
      <c r="E166" s="32">
        <v>6.8000000000000005E-2</v>
      </c>
      <c r="F166" s="32">
        <v>6.7900000000000002E-2</v>
      </c>
      <c r="G166" s="32"/>
      <c r="H166" s="32">
        <v>6.7699999999999996E-2</v>
      </c>
      <c r="I166" s="32">
        <v>6.6400000000000001E-2</v>
      </c>
      <c r="J166" s="32">
        <v>6.5699999999999995E-2</v>
      </c>
      <c r="K166" s="32">
        <v>6.7100000000000007E-2</v>
      </c>
      <c r="L166" s="33">
        <v>6.8000000000000005E-2</v>
      </c>
    </row>
    <row r="167" spans="1:12">
      <c r="A167" s="28" t="s">
        <v>165</v>
      </c>
      <c r="B167" s="30">
        <v>585.77</v>
      </c>
      <c r="C167" s="30">
        <v>590.58000000000004</v>
      </c>
      <c r="D167" s="30">
        <v>586.55999999999995</v>
      </c>
      <c r="E167" s="30">
        <v>613.47</v>
      </c>
      <c r="F167" s="30">
        <v>617.98</v>
      </c>
      <c r="G167" s="30"/>
      <c r="H167" s="30">
        <v>559.07000000000005</v>
      </c>
      <c r="I167" s="30">
        <v>578.85</v>
      </c>
      <c r="J167" s="30">
        <v>603.83000000000004</v>
      </c>
      <c r="K167" s="30">
        <v>631.14</v>
      </c>
      <c r="L167" s="31">
        <v>643.92999999999995</v>
      </c>
    </row>
    <row r="168" spans="1:12">
      <c r="A168" s="28" t="s">
        <v>166</v>
      </c>
      <c r="B168" s="30">
        <v>911.65</v>
      </c>
      <c r="C168" s="30">
        <v>916.69</v>
      </c>
      <c r="D168" s="30">
        <v>917.76</v>
      </c>
      <c r="E168" s="30">
        <v>952.44</v>
      </c>
      <c r="F168" s="30">
        <v>978.03</v>
      </c>
      <c r="G168" s="30"/>
      <c r="H168" s="30">
        <v>880.05</v>
      </c>
      <c r="I168" s="30">
        <v>904.54</v>
      </c>
      <c r="J168" s="30">
        <v>937.2</v>
      </c>
      <c r="K168" s="30">
        <v>978.25</v>
      </c>
      <c r="L168" s="31">
        <v>1007.4</v>
      </c>
    </row>
    <row r="169" spans="1:12">
      <c r="A169" s="28" t="s">
        <v>167</v>
      </c>
      <c r="B169" s="30">
        <v>58179930.899999999</v>
      </c>
      <c r="C169" s="30">
        <v>57068887.119999997</v>
      </c>
      <c r="D169" s="30">
        <v>54166458.829999998</v>
      </c>
      <c r="E169" s="30">
        <v>64658293.409999996</v>
      </c>
      <c r="F169" s="30">
        <v>57793197.340000004</v>
      </c>
      <c r="G169" s="30"/>
      <c r="H169" s="30">
        <v>15638840233.790001</v>
      </c>
      <c r="I169" s="30">
        <v>15927176348.219999</v>
      </c>
      <c r="J169" s="30">
        <v>16399435665.09</v>
      </c>
      <c r="K169" s="30">
        <v>17384352470.25</v>
      </c>
      <c r="L169" s="31">
        <v>17604426946.529999</v>
      </c>
    </row>
    <row r="170" spans="1:12" ht="26.25">
      <c r="A170" s="28" t="s">
        <v>168</v>
      </c>
      <c r="B170" s="32">
        <v>7.46E-2</v>
      </c>
      <c r="C170" s="32">
        <v>7.2599999999999998E-2</v>
      </c>
      <c r="D170" s="32">
        <v>6.9400000000000003E-2</v>
      </c>
      <c r="E170" s="32">
        <v>7.1800000000000003E-2</v>
      </c>
      <c r="F170" s="32">
        <v>6.9599999999999995E-2</v>
      </c>
      <c r="G170" s="32"/>
      <c r="H170" s="32">
        <v>7.1800000000000003E-2</v>
      </c>
      <c r="I170" s="32">
        <v>7.0599999999999996E-2</v>
      </c>
      <c r="J170" s="32">
        <v>6.9900000000000004E-2</v>
      </c>
      <c r="K170" s="32">
        <v>7.1800000000000003E-2</v>
      </c>
      <c r="L170" s="33">
        <v>7.1300000000000002E-2</v>
      </c>
    </row>
    <row r="171" spans="1:12" ht="26.25">
      <c r="A171" s="28" t="s">
        <v>169</v>
      </c>
      <c r="B171" s="30">
        <v>598.25</v>
      </c>
      <c r="C171" s="30">
        <v>610.49</v>
      </c>
      <c r="D171" s="30">
        <v>610.22</v>
      </c>
      <c r="E171" s="30">
        <v>637.78</v>
      </c>
      <c r="F171" s="30">
        <v>624.36</v>
      </c>
      <c r="G171" s="30"/>
      <c r="H171" s="30">
        <v>569.47</v>
      </c>
      <c r="I171" s="30">
        <v>589.52</v>
      </c>
      <c r="J171" s="30">
        <v>611.27</v>
      </c>
      <c r="K171" s="30">
        <v>642.11</v>
      </c>
      <c r="L171" s="31">
        <v>638.45000000000005</v>
      </c>
    </row>
    <row r="172" spans="1:12" ht="26.25">
      <c r="A172" s="28" t="s">
        <v>170</v>
      </c>
      <c r="B172" s="30">
        <v>931.06</v>
      </c>
      <c r="C172" s="30">
        <v>947.59</v>
      </c>
      <c r="D172" s="30">
        <v>954.78</v>
      </c>
      <c r="E172" s="30">
        <v>990.19</v>
      </c>
      <c r="F172" s="30">
        <v>988.12</v>
      </c>
      <c r="G172" s="30"/>
      <c r="H172" s="30">
        <v>896.42</v>
      </c>
      <c r="I172" s="30">
        <v>921.21</v>
      </c>
      <c r="J172" s="30">
        <v>948.75</v>
      </c>
      <c r="K172" s="30">
        <v>995.26</v>
      </c>
      <c r="L172" s="31">
        <v>998.83</v>
      </c>
    </row>
    <row r="173" spans="1:12">
      <c r="A173" s="28" t="s">
        <v>171</v>
      </c>
      <c r="B173" s="14">
        <v>62488</v>
      </c>
      <c r="C173" s="14">
        <v>60225</v>
      </c>
      <c r="D173" s="14">
        <v>56732</v>
      </c>
      <c r="E173" s="14">
        <v>65299</v>
      </c>
      <c r="F173" s="14">
        <v>58488</v>
      </c>
      <c r="G173" s="14"/>
      <c r="H173" s="14">
        <v>17445889</v>
      </c>
      <c r="I173" s="14">
        <v>17289463</v>
      </c>
      <c r="J173" s="14">
        <v>17285240</v>
      </c>
      <c r="K173" s="14">
        <v>17467209</v>
      </c>
      <c r="L173" s="15">
        <v>17625026</v>
      </c>
    </row>
    <row r="174" spans="1:12">
      <c r="A174" s="28" t="s">
        <v>172</v>
      </c>
      <c r="B174" s="32">
        <v>0.64249999999999996</v>
      </c>
      <c r="C174" s="32">
        <v>0.64419999999999999</v>
      </c>
      <c r="D174" s="32">
        <v>0.6391</v>
      </c>
      <c r="E174" s="32">
        <v>0.64410000000000001</v>
      </c>
      <c r="F174" s="32">
        <v>0.63190000000000002</v>
      </c>
      <c r="G174" s="32"/>
      <c r="H174" s="32">
        <v>0.63529999999999998</v>
      </c>
      <c r="I174" s="32">
        <v>0.63990000000000002</v>
      </c>
      <c r="J174" s="32">
        <v>0.64429999999999998</v>
      </c>
      <c r="K174" s="32">
        <v>0.6452</v>
      </c>
      <c r="L174" s="33">
        <v>0.63919999999999999</v>
      </c>
    </row>
    <row r="175" spans="1:12" ht="26.25">
      <c r="A175" s="28" t="s">
        <v>173</v>
      </c>
      <c r="B175" s="14">
        <v>4076</v>
      </c>
      <c r="C175" s="14">
        <v>4129</v>
      </c>
      <c r="D175" s="14">
        <v>4113</v>
      </c>
      <c r="E175" s="14">
        <v>4138</v>
      </c>
      <c r="F175" s="14">
        <v>4072</v>
      </c>
      <c r="G175" s="14"/>
      <c r="H175" s="14">
        <v>4441</v>
      </c>
      <c r="I175" s="14">
        <v>4597</v>
      </c>
      <c r="J175" s="14">
        <v>4789</v>
      </c>
      <c r="K175" s="14">
        <v>4847</v>
      </c>
      <c r="L175" s="15">
        <v>4836</v>
      </c>
    </row>
    <row r="176" spans="1:12">
      <c r="A176" s="28" t="s">
        <v>174</v>
      </c>
      <c r="B176" s="30">
        <v>24859428.109999999</v>
      </c>
      <c r="C176" s="30">
        <v>23466513.07</v>
      </c>
      <c r="D176" s="30">
        <v>21283501.66</v>
      </c>
      <c r="E176" s="30">
        <v>22657136.620000001</v>
      </c>
      <c r="F176" s="30">
        <v>19979926.620000001</v>
      </c>
      <c r="G176" s="30"/>
      <c r="H176" s="30">
        <v>7862813345.3299999</v>
      </c>
      <c r="I176" s="30">
        <v>8015683696.2399998</v>
      </c>
      <c r="J176" s="30">
        <v>7852944139.2399998</v>
      </c>
      <c r="K176" s="30">
        <v>7367445701.0200005</v>
      </c>
      <c r="L176" s="31">
        <v>7203521888.6199999</v>
      </c>
    </row>
    <row r="177" spans="1:12" ht="26.25">
      <c r="A177" s="28" t="s">
        <v>175</v>
      </c>
      <c r="B177" s="32">
        <v>3.1800000000000002E-2</v>
      </c>
      <c r="C177" s="32">
        <v>2.9700000000000001E-2</v>
      </c>
      <c r="D177" s="32">
        <v>2.7E-2</v>
      </c>
      <c r="E177" s="32">
        <v>2.4799999999999999E-2</v>
      </c>
      <c r="F177" s="32">
        <v>2.3699999999999999E-2</v>
      </c>
      <c r="G177" s="32"/>
      <c r="H177" s="32">
        <v>3.4700000000000002E-2</v>
      </c>
      <c r="I177" s="32">
        <v>3.4000000000000002E-2</v>
      </c>
      <c r="J177" s="32">
        <v>3.1800000000000002E-2</v>
      </c>
      <c r="K177" s="32">
        <v>2.8899999999999999E-2</v>
      </c>
      <c r="L177" s="33">
        <v>2.76E-2</v>
      </c>
    </row>
    <row r="178" spans="1:12">
      <c r="A178" s="28" t="s">
        <v>176</v>
      </c>
      <c r="B178" s="30">
        <v>255.62</v>
      </c>
      <c r="C178" s="30">
        <v>251.03</v>
      </c>
      <c r="D178" s="30">
        <v>239.77</v>
      </c>
      <c r="E178" s="30">
        <v>223.49</v>
      </c>
      <c r="F178" s="30">
        <v>215.85</v>
      </c>
      <c r="G178" s="30"/>
      <c r="H178" s="30">
        <v>286.32</v>
      </c>
      <c r="I178" s="30">
        <v>296.69</v>
      </c>
      <c r="J178" s="30">
        <v>292.70999999999998</v>
      </c>
      <c r="K178" s="30">
        <v>272.12</v>
      </c>
      <c r="L178" s="31">
        <v>261.25</v>
      </c>
    </row>
    <row r="179" spans="1:12">
      <c r="A179" s="28" t="s">
        <v>177</v>
      </c>
      <c r="B179" s="30">
        <v>337.37</v>
      </c>
      <c r="C179" s="30">
        <v>333.31</v>
      </c>
      <c r="D179" s="30">
        <v>321.2</v>
      </c>
      <c r="E179" s="30">
        <v>299.72000000000003</v>
      </c>
      <c r="F179" s="30">
        <v>294.92</v>
      </c>
      <c r="G179" s="30"/>
      <c r="H179" s="30">
        <v>400.07</v>
      </c>
      <c r="I179" s="30">
        <v>413.31</v>
      </c>
      <c r="J179" s="30">
        <v>407.82</v>
      </c>
      <c r="K179" s="30">
        <v>382.36</v>
      </c>
      <c r="L179" s="31">
        <v>370.63</v>
      </c>
    </row>
    <row r="180" spans="1:12">
      <c r="A180" s="28" t="s">
        <v>178</v>
      </c>
      <c r="B180" s="30">
        <v>27026041.579999998</v>
      </c>
      <c r="C180" s="30">
        <v>25152661.870000001</v>
      </c>
      <c r="D180" s="30">
        <v>22657205.23</v>
      </c>
      <c r="E180" s="30">
        <v>24023668.890000001</v>
      </c>
      <c r="F180" s="30">
        <v>20333867.449999999</v>
      </c>
      <c r="G180" s="30"/>
      <c r="H180" s="30">
        <v>8444167699.8299999</v>
      </c>
      <c r="I180" s="30">
        <v>8391465350.0600004</v>
      </c>
      <c r="J180" s="30">
        <v>8142171924.5</v>
      </c>
      <c r="K180" s="30">
        <v>7540354591.6000004</v>
      </c>
      <c r="L180" s="31">
        <v>7067921091.8999996</v>
      </c>
    </row>
    <row r="181" spans="1:12" ht="26.25">
      <c r="A181" s="28" t="s">
        <v>179</v>
      </c>
      <c r="B181" s="32">
        <v>3.4599999999999999E-2</v>
      </c>
      <c r="C181" s="32">
        <v>3.2000000000000001E-2</v>
      </c>
      <c r="D181" s="32">
        <v>2.9000000000000001E-2</v>
      </c>
      <c r="E181" s="32">
        <v>2.6700000000000002E-2</v>
      </c>
      <c r="F181" s="32">
        <v>2.4500000000000001E-2</v>
      </c>
      <c r="G181" s="32"/>
      <c r="H181" s="32">
        <v>3.8699999999999998E-2</v>
      </c>
      <c r="I181" s="32">
        <v>3.7199999999999997E-2</v>
      </c>
      <c r="J181" s="32">
        <v>3.4700000000000002E-2</v>
      </c>
      <c r="K181" s="32">
        <v>3.1099999999999999E-2</v>
      </c>
      <c r="L181" s="33">
        <v>2.86E-2</v>
      </c>
    </row>
    <row r="182" spans="1:12">
      <c r="A182" s="28" t="s">
        <v>180</v>
      </c>
      <c r="B182" s="30">
        <v>277.89999999999998</v>
      </c>
      <c r="C182" s="30">
        <v>269.07</v>
      </c>
      <c r="D182" s="30">
        <v>255.25</v>
      </c>
      <c r="E182" s="30">
        <v>236.97</v>
      </c>
      <c r="F182" s="30">
        <v>219.67</v>
      </c>
      <c r="G182" s="30"/>
      <c r="H182" s="30">
        <v>307.49</v>
      </c>
      <c r="I182" s="30">
        <v>310.60000000000002</v>
      </c>
      <c r="J182" s="30">
        <v>303.49</v>
      </c>
      <c r="K182" s="30">
        <v>278.51</v>
      </c>
      <c r="L182" s="31">
        <v>256.33</v>
      </c>
    </row>
    <row r="183" spans="1:12">
      <c r="A183" s="28" t="s">
        <v>181</v>
      </c>
      <c r="B183" s="30">
        <v>366.77</v>
      </c>
      <c r="C183" s="30">
        <v>357.26</v>
      </c>
      <c r="D183" s="30">
        <v>341.93</v>
      </c>
      <c r="E183" s="30">
        <v>317.8</v>
      </c>
      <c r="F183" s="30">
        <v>300.14999999999998</v>
      </c>
      <c r="G183" s="30"/>
      <c r="H183" s="30">
        <v>429.65</v>
      </c>
      <c r="I183" s="30">
        <v>432.69</v>
      </c>
      <c r="J183" s="30">
        <v>422.84</v>
      </c>
      <c r="K183" s="30">
        <v>391.33</v>
      </c>
      <c r="L183" s="31">
        <v>363.65</v>
      </c>
    </row>
    <row r="184" spans="1:12">
      <c r="A184" s="28" t="s">
        <v>182</v>
      </c>
      <c r="B184" s="14">
        <v>73686</v>
      </c>
      <c r="C184" s="14">
        <v>70404</v>
      </c>
      <c r="D184" s="14">
        <v>66262</v>
      </c>
      <c r="E184" s="14">
        <v>75594</v>
      </c>
      <c r="F184" s="14">
        <v>67746</v>
      </c>
      <c r="G184" s="14"/>
      <c r="H184" s="14">
        <v>19653735</v>
      </c>
      <c r="I184" s="14">
        <v>19393764</v>
      </c>
      <c r="J184" s="14">
        <v>19256084</v>
      </c>
      <c r="K184" s="14">
        <v>19268461</v>
      </c>
      <c r="L184" s="15">
        <v>19436032</v>
      </c>
    </row>
    <row r="185" spans="1:12">
      <c r="A185" s="28" t="s">
        <v>183</v>
      </c>
      <c r="B185" s="32">
        <v>0.75770000000000004</v>
      </c>
      <c r="C185" s="32">
        <v>0.75309999999999999</v>
      </c>
      <c r="D185" s="32">
        <v>0.74650000000000005</v>
      </c>
      <c r="E185" s="32">
        <v>0.74570000000000003</v>
      </c>
      <c r="F185" s="32">
        <v>0.7319</v>
      </c>
      <c r="G185" s="32"/>
      <c r="H185" s="32">
        <v>0.7157</v>
      </c>
      <c r="I185" s="32">
        <v>0.71779999999999999</v>
      </c>
      <c r="J185" s="32">
        <v>0.7177</v>
      </c>
      <c r="K185" s="32">
        <v>0.7117</v>
      </c>
      <c r="L185" s="33">
        <v>0.70489999999999997</v>
      </c>
    </row>
    <row r="186" spans="1:12">
      <c r="A186" s="28" t="s">
        <v>184</v>
      </c>
      <c r="B186" s="14">
        <v>4466</v>
      </c>
      <c r="C186" s="14">
        <v>4556</v>
      </c>
      <c r="D186" s="14">
        <v>4576</v>
      </c>
      <c r="E186" s="14">
        <v>4547</v>
      </c>
      <c r="F186" s="14">
        <v>4427</v>
      </c>
      <c r="G186" s="14"/>
      <c r="H186" s="14">
        <v>4191</v>
      </c>
      <c r="I186" s="14">
        <v>4303</v>
      </c>
      <c r="J186" s="14">
        <v>4369</v>
      </c>
      <c r="K186" s="14">
        <v>4329</v>
      </c>
      <c r="L186" s="15">
        <v>4248</v>
      </c>
    </row>
    <row r="187" spans="1:12">
      <c r="A187" s="28" t="s">
        <v>185</v>
      </c>
      <c r="B187" s="30">
        <v>23538372.07</v>
      </c>
      <c r="C187" s="30">
        <v>23888217.379999999</v>
      </c>
      <c r="D187" s="30">
        <v>21238743.920000002</v>
      </c>
      <c r="E187" s="30">
        <v>25320776.809999999</v>
      </c>
      <c r="F187" s="30">
        <v>23090845.379999999</v>
      </c>
      <c r="G187" s="30"/>
      <c r="H187" s="30">
        <v>6073422015.4799995</v>
      </c>
      <c r="I187" s="30">
        <v>6243194821.5299997</v>
      </c>
      <c r="J187" s="30">
        <v>5760696615.9899998</v>
      </c>
      <c r="K187" s="30">
        <v>5904270688.8800001</v>
      </c>
      <c r="L187" s="31">
        <v>5685381085.9300003</v>
      </c>
    </row>
    <row r="188" spans="1:12" ht="26.25">
      <c r="A188" s="28" t="s">
        <v>186</v>
      </c>
      <c r="B188" s="32">
        <v>3.0099999999999998E-2</v>
      </c>
      <c r="C188" s="32">
        <v>3.0300000000000001E-2</v>
      </c>
      <c r="D188" s="32">
        <v>2.7E-2</v>
      </c>
      <c r="E188" s="32">
        <v>2.7699999999999999E-2</v>
      </c>
      <c r="F188" s="32">
        <v>2.7400000000000001E-2</v>
      </c>
      <c r="G188" s="32"/>
      <c r="H188" s="32">
        <v>2.6800000000000001E-2</v>
      </c>
      <c r="I188" s="32">
        <v>2.6499999999999999E-2</v>
      </c>
      <c r="J188" s="32">
        <v>2.3400000000000001E-2</v>
      </c>
      <c r="K188" s="32">
        <v>2.3199999999999998E-2</v>
      </c>
      <c r="L188" s="33">
        <v>2.18E-2</v>
      </c>
    </row>
    <row r="189" spans="1:12">
      <c r="A189" s="28" t="s">
        <v>187</v>
      </c>
      <c r="B189" s="30">
        <v>242.04</v>
      </c>
      <c r="C189" s="30">
        <v>255.54</v>
      </c>
      <c r="D189" s="30">
        <v>239.27</v>
      </c>
      <c r="E189" s="30">
        <v>249.76</v>
      </c>
      <c r="F189" s="30">
        <v>249.46</v>
      </c>
      <c r="G189" s="30"/>
      <c r="H189" s="30">
        <v>221.16</v>
      </c>
      <c r="I189" s="30">
        <v>231.08</v>
      </c>
      <c r="J189" s="30">
        <v>214.72</v>
      </c>
      <c r="K189" s="30">
        <v>218.08</v>
      </c>
      <c r="L189" s="31">
        <v>206.19</v>
      </c>
    </row>
    <row r="190" spans="1:12">
      <c r="A190" s="28" t="s">
        <v>188</v>
      </c>
      <c r="B190" s="30">
        <v>714.45</v>
      </c>
      <c r="C190" s="30">
        <v>747.46</v>
      </c>
      <c r="D190" s="30">
        <v>681.91</v>
      </c>
      <c r="E190" s="30">
        <v>716.49</v>
      </c>
      <c r="F190" s="30">
        <v>711.01</v>
      </c>
      <c r="G190" s="30"/>
      <c r="H190" s="30">
        <v>772.05</v>
      </c>
      <c r="I190" s="30">
        <v>793.81</v>
      </c>
      <c r="J190" s="30">
        <v>727.95</v>
      </c>
      <c r="K190" s="30">
        <v>737.31</v>
      </c>
      <c r="L190" s="31">
        <v>710.22</v>
      </c>
    </row>
    <row r="191" spans="1:12">
      <c r="A191" s="28" t="s">
        <v>189</v>
      </c>
      <c r="B191" s="30">
        <v>23623382.309999999</v>
      </c>
      <c r="C191" s="30">
        <v>23980195.710000001</v>
      </c>
      <c r="D191" s="30">
        <v>21304199.890000001</v>
      </c>
      <c r="E191" s="30">
        <v>25406880.02</v>
      </c>
      <c r="F191" s="30">
        <v>23268167.859999999</v>
      </c>
      <c r="G191" s="30"/>
      <c r="H191" s="30">
        <v>6118062699.6300001</v>
      </c>
      <c r="I191" s="30">
        <v>6287159815.7399998</v>
      </c>
      <c r="J191" s="30">
        <v>5808292287.2200003</v>
      </c>
      <c r="K191" s="30">
        <v>5950382374.4700003</v>
      </c>
      <c r="L191" s="31">
        <v>5735134841.1199999</v>
      </c>
    </row>
    <row r="192" spans="1:12" ht="26.25">
      <c r="A192" s="28" t="s">
        <v>190</v>
      </c>
      <c r="B192" s="32">
        <v>3.0300000000000001E-2</v>
      </c>
      <c r="C192" s="32">
        <v>3.0499999999999999E-2</v>
      </c>
      <c r="D192" s="32">
        <v>2.7300000000000001E-2</v>
      </c>
      <c r="E192" s="32">
        <v>2.8199999999999999E-2</v>
      </c>
      <c r="F192" s="32">
        <v>2.8000000000000001E-2</v>
      </c>
      <c r="G192" s="32"/>
      <c r="H192" s="32">
        <v>2.81E-2</v>
      </c>
      <c r="I192" s="32">
        <v>2.7900000000000001E-2</v>
      </c>
      <c r="J192" s="32">
        <v>2.47E-2</v>
      </c>
      <c r="K192" s="32">
        <v>2.46E-2</v>
      </c>
      <c r="L192" s="33">
        <v>2.3199999999999998E-2</v>
      </c>
    </row>
    <row r="193" spans="1:12">
      <c r="A193" s="28" t="s">
        <v>191</v>
      </c>
      <c r="B193" s="30">
        <v>242.91</v>
      </c>
      <c r="C193" s="30">
        <v>256.52</v>
      </c>
      <c r="D193" s="30">
        <v>240.01</v>
      </c>
      <c r="E193" s="30">
        <v>250.61</v>
      </c>
      <c r="F193" s="30">
        <v>251.37</v>
      </c>
      <c r="G193" s="30"/>
      <c r="H193" s="30">
        <v>222.78</v>
      </c>
      <c r="I193" s="30">
        <v>232.71</v>
      </c>
      <c r="J193" s="30">
        <v>216.5</v>
      </c>
      <c r="K193" s="30">
        <v>219.78</v>
      </c>
      <c r="L193" s="31">
        <v>207.99</v>
      </c>
    </row>
    <row r="194" spans="1:12">
      <c r="A194" s="28" t="s">
        <v>192</v>
      </c>
      <c r="B194" s="30">
        <v>717.03</v>
      </c>
      <c r="C194" s="30">
        <v>750.34</v>
      </c>
      <c r="D194" s="30">
        <v>684.01</v>
      </c>
      <c r="E194" s="30">
        <v>718.93</v>
      </c>
      <c r="F194" s="30">
        <v>716.47</v>
      </c>
      <c r="G194" s="30"/>
      <c r="H194" s="30">
        <v>777.73</v>
      </c>
      <c r="I194" s="30">
        <v>799.4</v>
      </c>
      <c r="J194" s="30">
        <v>733.96</v>
      </c>
      <c r="K194" s="30">
        <v>743.07</v>
      </c>
      <c r="L194" s="31">
        <v>716.44</v>
      </c>
    </row>
    <row r="195" spans="1:12">
      <c r="A195" s="28" t="s">
        <v>193</v>
      </c>
      <c r="B195" s="14">
        <v>32946</v>
      </c>
      <c r="C195" s="14">
        <v>31959</v>
      </c>
      <c r="D195" s="14">
        <v>31146</v>
      </c>
      <c r="E195" s="14">
        <v>35340</v>
      </c>
      <c r="F195" s="14">
        <v>32476</v>
      </c>
      <c r="G195" s="14"/>
      <c r="H195" s="14">
        <v>7866583</v>
      </c>
      <c r="I195" s="14">
        <v>7864804</v>
      </c>
      <c r="J195" s="14">
        <v>7913595</v>
      </c>
      <c r="K195" s="14">
        <v>8007852</v>
      </c>
      <c r="L195" s="15">
        <v>8005069</v>
      </c>
    </row>
    <row r="196" spans="1:12">
      <c r="A196" s="28" t="s">
        <v>194</v>
      </c>
      <c r="B196" s="32">
        <v>0.33879999999999999</v>
      </c>
      <c r="C196" s="32">
        <v>0.34189999999999998</v>
      </c>
      <c r="D196" s="32">
        <v>0.35089999999999999</v>
      </c>
      <c r="E196" s="32">
        <v>0.34860000000000002</v>
      </c>
      <c r="F196" s="32">
        <v>0.3508</v>
      </c>
      <c r="G196" s="32"/>
      <c r="H196" s="32">
        <v>0.28649999999999998</v>
      </c>
      <c r="I196" s="32">
        <v>0.29110000000000003</v>
      </c>
      <c r="J196" s="32">
        <v>0.29499999999999998</v>
      </c>
      <c r="K196" s="32">
        <v>0.29580000000000001</v>
      </c>
      <c r="L196" s="33">
        <v>0.2903</v>
      </c>
    </row>
    <row r="197" spans="1:12">
      <c r="A197" s="28" t="s">
        <v>195</v>
      </c>
      <c r="B197" s="14">
        <v>2149</v>
      </c>
      <c r="C197" s="14">
        <v>2269</v>
      </c>
      <c r="D197" s="14">
        <v>2282</v>
      </c>
      <c r="E197" s="14">
        <v>2317</v>
      </c>
      <c r="F197" s="14">
        <v>2386</v>
      </c>
      <c r="G197" s="14"/>
      <c r="H197" s="14">
        <v>1884</v>
      </c>
      <c r="I197" s="14">
        <v>1952</v>
      </c>
      <c r="J197" s="14">
        <v>1931</v>
      </c>
      <c r="K197" s="14">
        <v>1959</v>
      </c>
      <c r="L197" s="15">
        <v>1913</v>
      </c>
    </row>
    <row r="198" spans="1:12">
      <c r="A198" s="28" t="s">
        <v>196</v>
      </c>
      <c r="B198" s="30">
        <v>15766693.529999999</v>
      </c>
      <c r="C198" s="30">
        <v>15490543.66</v>
      </c>
      <c r="D198" s="30">
        <v>14848392.529999999</v>
      </c>
      <c r="E198" s="30">
        <v>17295301.699999999</v>
      </c>
      <c r="F198" s="30">
        <v>15313311.07</v>
      </c>
      <c r="G198" s="30"/>
      <c r="H198" s="30">
        <v>6161384808.6899996</v>
      </c>
      <c r="I198" s="30">
        <v>6465573833.5</v>
      </c>
      <c r="J198" s="30">
        <v>6948226512.3299999</v>
      </c>
      <c r="K198" s="30">
        <v>7139369486.7299995</v>
      </c>
      <c r="L198" s="31">
        <v>7306299645.8000002</v>
      </c>
    </row>
    <row r="199" spans="1:12" ht="26.25">
      <c r="A199" s="28" t="s">
        <v>197</v>
      </c>
      <c r="B199" s="32">
        <v>2.0199999999999999E-2</v>
      </c>
      <c r="C199" s="32">
        <v>1.9599999999999999E-2</v>
      </c>
      <c r="D199" s="32">
        <v>1.89E-2</v>
      </c>
      <c r="E199" s="32">
        <v>1.89E-2</v>
      </c>
      <c r="F199" s="32">
        <v>1.8200000000000001E-2</v>
      </c>
      <c r="G199" s="32"/>
      <c r="H199" s="32">
        <v>2.7199999999999998E-2</v>
      </c>
      <c r="I199" s="32">
        <v>2.7400000000000001E-2</v>
      </c>
      <c r="J199" s="32">
        <v>2.8199999999999999E-2</v>
      </c>
      <c r="K199" s="32">
        <v>2.8000000000000001E-2</v>
      </c>
      <c r="L199" s="33">
        <v>2.8000000000000001E-2</v>
      </c>
    </row>
    <row r="200" spans="1:12">
      <c r="A200" s="28" t="s">
        <v>198</v>
      </c>
      <c r="B200" s="30">
        <v>162.12</v>
      </c>
      <c r="C200" s="30">
        <v>165.71</v>
      </c>
      <c r="D200" s="30">
        <v>167.28</v>
      </c>
      <c r="E200" s="30">
        <v>170.6</v>
      </c>
      <c r="F200" s="30">
        <v>165.43</v>
      </c>
      <c r="G200" s="30"/>
      <c r="H200" s="30">
        <v>224.36</v>
      </c>
      <c r="I200" s="30">
        <v>239.31</v>
      </c>
      <c r="J200" s="30">
        <v>258.99</v>
      </c>
      <c r="K200" s="30">
        <v>263.7</v>
      </c>
      <c r="L200" s="31">
        <v>264.97000000000003</v>
      </c>
    </row>
    <row r="201" spans="1:12">
      <c r="A201" s="28" t="s">
        <v>199</v>
      </c>
      <c r="B201" s="30">
        <v>212.6</v>
      </c>
      <c r="C201" s="30">
        <v>218.96</v>
      </c>
      <c r="D201" s="30">
        <v>222.83</v>
      </c>
      <c r="E201" s="30">
        <v>227.04</v>
      </c>
      <c r="F201" s="30">
        <v>217.68</v>
      </c>
      <c r="G201" s="30"/>
      <c r="H201" s="30">
        <v>283.39999999999998</v>
      </c>
      <c r="I201" s="30">
        <v>301.33999999999997</v>
      </c>
      <c r="J201" s="30">
        <v>325.48</v>
      </c>
      <c r="K201" s="30">
        <v>332.22</v>
      </c>
      <c r="L201" s="31">
        <v>332.02</v>
      </c>
    </row>
    <row r="202" spans="1:12">
      <c r="A202" s="28" t="s">
        <v>200</v>
      </c>
      <c r="B202" s="30">
        <v>16326046.539999999</v>
      </c>
      <c r="C202" s="30">
        <v>16089913.43</v>
      </c>
      <c r="D202" s="30">
        <v>15469665.17</v>
      </c>
      <c r="E202" s="30">
        <v>18008410.640000001</v>
      </c>
      <c r="F202" s="30">
        <v>15697763.92</v>
      </c>
      <c r="G202" s="30"/>
      <c r="H202" s="30">
        <v>6340305781.96</v>
      </c>
      <c r="I202" s="30">
        <v>6630046984.9899998</v>
      </c>
      <c r="J202" s="30">
        <v>7112977644.3800001</v>
      </c>
      <c r="K202" s="30">
        <v>7300011146.4200001</v>
      </c>
      <c r="L202" s="31">
        <v>7394067744.96</v>
      </c>
    </row>
    <row r="203" spans="1:12" ht="26.25">
      <c r="A203" s="28" t="s">
        <v>201</v>
      </c>
      <c r="B203" s="32">
        <v>2.0899999999999998E-2</v>
      </c>
      <c r="C203" s="32">
        <v>2.0500000000000001E-2</v>
      </c>
      <c r="D203" s="32">
        <v>1.9800000000000002E-2</v>
      </c>
      <c r="E203" s="32">
        <v>0.02</v>
      </c>
      <c r="F203" s="32">
        <v>1.89E-2</v>
      </c>
      <c r="G203" s="32"/>
      <c r="H203" s="32">
        <v>2.9100000000000001E-2</v>
      </c>
      <c r="I203" s="32">
        <v>2.9399999999999999E-2</v>
      </c>
      <c r="J203" s="32">
        <v>3.0300000000000001E-2</v>
      </c>
      <c r="K203" s="32">
        <v>3.0099999999999998E-2</v>
      </c>
      <c r="L203" s="33">
        <v>2.9899999999999999E-2</v>
      </c>
    </row>
    <row r="204" spans="1:12">
      <c r="A204" s="28" t="s">
        <v>202</v>
      </c>
      <c r="B204" s="30">
        <v>167.88</v>
      </c>
      <c r="C204" s="30">
        <v>172.12</v>
      </c>
      <c r="D204" s="30">
        <v>174.28</v>
      </c>
      <c r="E204" s="30">
        <v>177.63</v>
      </c>
      <c r="F204" s="30">
        <v>169.59</v>
      </c>
      <c r="G204" s="30"/>
      <c r="H204" s="30">
        <v>230.88</v>
      </c>
      <c r="I204" s="30">
        <v>245.4</v>
      </c>
      <c r="J204" s="30">
        <v>265.13</v>
      </c>
      <c r="K204" s="30">
        <v>269.63</v>
      </c>
      <c r="L204" s="31">
        <v>268.16000000000003</v>
      </c>
    </row>
    <row r="205" spans="1:12">
      <c r="A205" s="28" t="s">
        <v>203</v>
      </c>
      <c r="B205" s="30">
        <v>220.15</v>
      </c>
      <c r="C205" s="30">
        <v>227.43</v>
      </c>
      <c r="D205" s="30">
        <v>232.15</v>
      </c>
      <c r="E205" s="30">
        <v>236.4</v>
      </c>
      <c r="F205" s="30">
        <v>223.14</v>
      </c>
      <c r="G205" s="30"/>
      <c r="H205" s="30">
        <v>291.63</v>
      </c>
      <c r="I205" s="30">
        <v>309.01</v>
      </c>
      <c r="J205" s="30">
        <v>333.19</v>
      </c>
      <c r="K205" s="30">
        <v>339.69</v>
      </c>
      <c r="L205" s="31">
        <v>336.01</v>
      </c>
    </row>
    <row r="206" spans="1:12">
      <c r="A206" s="28" t="s">
        <v>204</v>
      </c>
      <c r="B206" s="14">
        <v>74160</v>
      </c>
      <c r="C206" s="14">
        <v>70747</v>
      </c>
      <c r="D206" s="14">
        <v>66637</v>
      </c>
      <c r="E206" s="14">
        <v>76178</v>
      </c>
      <c r="F206" s="14">
        <v>70349</v>
      </c>
      <c r="G206" s="14"/>
      <c r="H206" s="14">
        <v>21741078</v>
      </c>
      <c r="I206" s="14">
        <v>21455931</v>
      </c>
      <c r="J206" s="14">
        <v>21347898</v>
      </c>
      <c r="K206" s="14">
        <v>21489986</v>
      </c>
      <c r="L206" s="15">
        <v>22005486</v>
      </c>
    </row>
    <row r="207" spans="1:12">
      <c r="A207" s="28" t="s">
        <v>205</v>
      </c>
      <c r="B207" s="32">
        <v>0.76259999999999994</v>
      </c>
      <c r="C207" s="32">
        <v>0.75680000000000003</v>
      </c>
      <c r="D207" s="32">
        <v>0.75070000000000003</v>
      </c>
      <c r="E207" s="32">
        <v>0.75139999999999996</v>
      </c>
      <c r="F207" s="32">
        <v>0.76</v>
      </c>
      <c r="G207" s="32"/>
      <c r="H207" s="32">
        <v>0.79169999999999996</v>
      </c>
      <c r="I207" s="32">
        <v>0.79420000000000002</v>
      </c>
      <c r="J207" s="32">
        <v>0.79569999999999996</v>
      </c>
      <c r="K207" s="32">
        <v>0.79379999999999995</v>
      </c>
      <c r="L207" s="33">
        <v>0.79810000000000003</v>
      </c>
    </row>
    <row r="208" spans="1:12">
      <c r="A208" s="28" t="s">
        <v>206</v>
      </c>
      <c r="B208" s="14">
        <v>6836</v>
      </c>
      <c r="C208" s="14">
        <v>6751</v>
      </c>
      <c r="D208" s="14">
        <v>6395</v>
      </c>
      <c r="E208" s="14">
        <v>6389</v>
      </c>
      <c r="F208" s="14">
        <v>6280</v>
      </c>
      <c r="G208" s="14"/>
      <c r="H208" s="14">
        <v>10164</v>
      </c>
      <c r="I208" s="14">
        <v>10351</v>
      </c>
      <c r="J208" s="14">
        <v>10492</v>
      </c>
      <c r="K208" s="14">
        <v>10459</v>
      </c>
      <c r="L208" s="15">
        <v>10315</v>
      </c>
    </row>
    <row r="209" spans="1:12">
      <c r="A209" s="28" t="s">
        <v>207</v>
      </c>
      <c r="B209" s="30">
        <v>18412918.57</v>
      </c>
      <c r="C209" s="30">
        <v>17052813.75</v>
      </c>
      <c r="D209" s="30">
        <v>16001293.01</v>
      </c>
      <c r="E209" s="30">
        <v>18736977.870000001</v>
      </c>
      <c r="F209" s="30">
        <v>16207831.27</v>
      </c>
      <c r="G209" s="30"/>
      <c r="H209" s="30">
        <v>7249980621.9799995</v>
      </c>
      <c r="I209" s="30">
        <v>7125474523.9200001</v>
      </c>
      <c r="J209" s="30">
        <v>7391514527.1400003</v>
      </c>
      <c r="K209" s="30">
        <v>7795290325.6000004</v>
      </c>
      <c r="L209" s="31">
        <v>8396299215.8500004</v>
      </c>
    </row>
    <row r="210" spans="1:12" ht="26.25">
      <c r="A210" s="28" t="s">
        <v>208</v>
      </c>
      <c r="B210" s="32">
        <v>2.35E-2</v>
      </c>
      <c r="C210" s="32">
        <v>2.1600000000000001E-2</v>
      </c>
      <c r="D210" s="32">
        <v>2.0299999999999999E-2</v>
      </c>
      <c r="E210" s="32">
        <v>2.0500000000000001E-2</v>
      </c>
      <c r="F210" s="32">
        <v>1.9199999999999998E-2</v>
      </c>
      <c r="G210" s="32"/>
      <c r="H210" s="32">
        <v>3.2000000000000001E-2</v>
      </c>
      <c r="I210" s="32">
        <v>3.0200000000000001E-2</v>
      </c>
      <c r="J210" s="32">
        <v>0.03</v>
      </c>
      <c r="K210" s="32">
        <v>3.0599999999999999E-2</v>
      </c>
      <c r="L210" s="33">
        <v>3.2099999999999997E-2</v>
      </c>
    </row>
    <row r="211" spans="1:12">
      <c r="A211" s="28" t="s">
        <v>209</v>
      </c>
      <c r="B211" s="30">
        <v>189.33</v>
      </c>
      <c r="C211" s="30">
        <v>182.42</v>
      </c>
      <c r="D211" s="30">
        <v>180.27</v>
      </c>
      <c r="E211" s="30">
        <v>184.82</v>
      </c>
      <c r="F211" s="30">
        <v>175.1</v>
      </c>
      <c r="G211" s="30"/>
      <c r="H211" s="30">
        <v>264</v>
      </c>
      <c r="I211" s="30">
        <v>263.74</v>
      </c>
      <c r="J211" s="30">
        <v>275.51</v>
      </c>
      <c r="K211" s="30">
        <v>287.93</v>
      </c>
      <c r="L211" s="31">
        <v>304.5</v>
      </c>
    </row>
    <row r="212" spans="1:12">
      <c r="A212" s="28" t="s">
        <v>210</v>
      </c>
      <c r="B212" s="30">
        <v>332.68</v>
      </c>
      <c r="C212" s="30">
        <v>326.64</v>
      </c>
      <c r="D212" s="30">
        <v>339.7</v>
      </c>
      <c r="E212" s="30">
        <v>325.44</v>
      </c>
      <c r="F212" s="30">
        <v>322.58</v>
      </c>
      <c r="G212" s="30"/>
      <c r="H212" s="30">
        <v>486.61</v>
      </c>
      <c r="I212" s="30">
        <v>482.42</v>
      </c>
      <c r="J212" s="30">
        <v>509.19</v>
      </c>
      <c r="K212" s="30">
        <v>508.3</v>
      </c>
      <c r="L212" s="31">
        <v>555.84</v>
      </c>
    </row>
    <row r="213" spans="1:12">
      <c r="A213" s="28" t="s">
        <v>211</v>
      </c>
      <c r="B213" s="30">
        <v>18412918.57</v>
      </c>
      <c r="C213" s="30">
        <v>17052813.75</v>
      </c>
      <c r="D213" s="30">
        <v>16001293.01</v>
      </c>
      <c r="E213" s="30">
        <v>18736977.870000001</v>
      </c>
      <c r="F213" s="30">
        <v>16207831.27</v>
      </c>
      <c r="G213" s="30"/>
      <c r="H213" s="30">
        <v>7249980621.9799995</v>
      </c>
      <c r="I213" s="30">
        <v>7125474523.9200001</v>
      </c>
      <c r="J213" s="30">
        <v>7391514527.1400003</v>
      </c>
      <c r="K213" s="30">
        <v>7795290325.6000004</v>
      </c>
      <c r="L213" s="31">
        <v>8396299215.8500004</v>
      </c>
    </row>
    <row r="214" spans="1:12" ht="26.25">
      <c r="A214" s="28" t="s">
        <v>212</v>
      </c>
      <c r="B214" s="32">
        <v>2.3599999999999999E-2</v>
      </c>
      <c r="C214" s="32">
        <v>2.1700000000000001E-2</v>
      </c>
      <c r="D214" s="32">
        <v>2.0500000000000001E-2</v>
      </c>
      <c r="E214" s="32">
        <v>2.0799999999999999E-2</v>
      </c>
      <c r="F214" s="32">
        <v>1.95E-2</v>
      </c>
      <c r="G214" s="32"/>
      <c r="H214" s="32">
        <v>3.3300000000000003E-2</v>
      </c>
      <c r="I214" s="32">
        <v>3.1600000000000003E-2</v>
      </c>
      <c r="J214" s="32">
        <v>3.15E-2</v>
      </c>
      <c r="K214" s="32">
        <v>3.2199999999999999E-2</v>
      </c>
      <c r="L214" s="33">
        <v>3.4000000000000002E-2</v>
      </c>
    </row>
    <row r="215" spans="1:12" ht="26.25">
      <c r="A215" s="28" t="s">
        <v>213</v>
      </c>
      <c r="B215" s="30">
        <v>189.33</v>
      </c>
      <c r="C215" s="30">
        <v>182.42</v>
      </c>
      <c r="D215" s="30">
        <v>180.27</v>
      </c>
      <c r="E215" s="30">
        <v>184.82</v>
      </c>
      <c r="F215" s="30">
        <v>175.1</v>
      </c>
      <c r="G215" s="30"/>
      <c r="H215" s="30">
        <v>264</v>
      </c>
      <c r="I215" s="30">
        <v>263.74</v>
      </c>
      <c r="J215" s="30">
        <v>275.51</v>
      </c>
      <c r="K215" s="30">
        <v>287.93</v>
      </c>
      <c r="L215" s="31">
        <v>304.5</v>
      </c>
    </row>
    <row r="216" spans="1:12" ht="26.25">
      <c r="A216" s="28" t="s">
        <v>214</v>
      </c>
      <c r="B216" s="30">
        <v>332.68</v>
      </c>
      <c r="C216" s="30">
        <v>326.64</v>
      </c>
      <c r="D216" s="30">
        <v>339.7</v>
      </c>
      <c r="E216" s="30">
        <v>325.44</v>
      </c>
      <c r="F216" s="30">
        <v>322.58</v>
      </c>
      <c r="G216" s="30"/>
      <c r="H216" s="30">
        <v>486.61</v>
      </c>
      <c r="I216" s="30">
        <v>482.42</v>
      </c>
      <c r="J216" s="30">
        <v>509.19</v>
      </c>
      <c r="K216" s="30">
        <v>508.3</v>
      </c>
      <c r="L216" s="31">
        <v>555.84</v>
      </c>
    </row>
    <row r="217" spans="1:12">
      <c r="A217" s="28" t="s">
        <v>215</v>
      </c>
      <c r="B217" s="14">
        <v>55347</v>
      </c>
      <c r="C217" s="14">
        <v>52206</v>
      </c>
      <c r="D217" s="14">
        <v>47104</v>
      </c>
      <c r="E217" s="14">
        <v>57574</v>
      </c>
      <c r="F217" s="14">
        <v>50245</v>
      </c>
      <c r="G217" s="14"/>
      <c r="H217" s="14">
        <v>14899005</v>
      </c>
      <c r="I217" s="14">
        <v>14770145</v>
      </c>
      <c r="J217" s="14">
        <v>14516116</v>
      </c>
      <c r="K217" s="14">
        <v>15335948</v>
      </c>
      <c r="L217" s="15">
        <v>15105722</v>
      </c>
    </row>
    <row r="218" spans="1:12">
      <c r="A218" s="28" t="s">
        <v>216</v>
      </c>
      <c r="B218" s="32">
        <v>0.56910000000000005</v>
      </c>
      <c r="C218" s="32">
        <v>0.5585</v>
      </c>
      <c r="D218" s="32">
        <v>0.53069999999999995</v>
      </c>
      <c r="E218" s="32">
        <v>0.56789999999999996</v>
      </c>
      <c r="F218" s="32">
        <v>0.54279999999999995</v>
      </c>
      <c r="G218" s="32"/>
      <c r="H218" s="32">
        <v>0.54249999999999998</v>
      </c>
      <c r="I218" s="32">
        <v>0.54669999999999996</v>
      </c>
      <c r="J218" s="32">
        <v>0.54110000000000003</v>
      </c>
      <c r="K218" s="32">
        <v>0.5665</v>
      </c>
      <c r="L218" s="33">
        <v>0.54779999999999995</v>
      </c>
    </row>
    <row r="219" spans="1:12">
      <c r="A219" s="28" t="s">
        <v>217</v>
      </c>
      <c r="B219" s="30">
        <v>27049040.719999999</v>
      </c>
      <c r="C219" s="30">
        <v>26724561.059999999</v>
      </c>
      <c r="D219" s="30">
        <v>29023183.18</v>
      </c>
      <c r="E219" s="30">
        <v>34486047.109999999</v>
      </c>
      <c r="F219" s="30">
        <v>32473937.309999999</v>
      </c>
      <c r="G219" s="30"/>
      <c r="H219" s="30">
        <v>9382296242.0100002</v>
      </c>
      <c r="I219" s="30">
        <v>9774542536.75</v>
      </c>
      <c r="J219" s="30">
        <v>10461801095.370001</v>
      </c>
      <c r="K219" s="30">
        <v>10707337190.83</v>
      </c>
      <c r="L219" s="31">
        <v>11042415053.34</v>
      </c>
    </row>
    <row r="220" spans="1:12" ht="26.25">
      <c r="A220" s="28" t="s">
        <v>218</v>
      </c>
      <c r="B220" s="32">
        <v>3.4599999999999999E-2</v>
      </c>
      <c r="C220" s="32">
        <v>3.39E-2</v>
      </c>
      <c r="D220" s="32">
        <v>3.6799999999999999E-2</v>
      </c>
      <c r="E220" s="32">
        <v>3.7699999999999997E-2</v>
      </c>
      <c r="F220" s="32">
        <v>3.85E-2</v>
      </c>
      <c r="G220" s="32"/>
      <c r="H220" s="32">
        <v>4.1399999999999999E-2</v>
      </c>
      <c r="I220" s="32">
        <v>4.1500000000000002E-2</v>
      </c>
      <c r="J220" s="32">
        <v>4.24E-2</v>
      </c>
      <c r="K220" s="32">
        <v>4.2099999999999999E-2</v>
      </c>
      <c r="L220" s="33">
        <v>4.2299999999999997E-2</v>
      </c>
    </row>
    <row r="221" spans="1:12">
      <c r="A221" s="28" t="s">
        <v>219</v>
      </c>
      <c r="B221" s="30">
        <v>278.14</v>
      </c>
      <c r="C221" s="30">
        <v>285.88</v>
      </c>
      <c r="D221" s="30">
        <v>326.97000000000003</v>
      </c>
      <c r="E221" s="30">
        <v>340.17</v>
      </c>
      <c r="F221" s="30">
        <v>350.83</v>
      </c>
      <c r="G221" s="30"/>
      <c r="H221" s="30">
        <v>341.65</v>
      </c>
      <c r="I221" s="30">
        <v>361.79</v>
      </c>
      <c r="J221" s="30">
        <v>389.95</v>
      </c>
      <c r="K221" s="30">
        <v>395.49</v>
      </c>
      <c r="L221" s="31">
        <v>400.47</v>
      </c>
    </row>
    <row r="222" spans="1:12">
      <c r="A222" s="28" t="s">
        <v>220</v>
      </c>
      <c r="B222" s="30">
        <v>716.21</v>
      </c>
      <c r="C222" s="30">
        <v>730.98</v>
      </c>
      <c r="D222" s="30">
        <v>820.07</v>
      </c>
      <c r="E222" s="30">
        <v>853.95</v>
      </c>
      <c r="F222" s="30">
        <v>911.04</v>
      </c>
      <c r="G222" s="30"/>
      <c r="H222" s="30">
        <v>927.09</v>
      </c>
      <c r="I222" s="30">
        <v>986.49</v>
      </c>
      <c r="J222" s="30">
        <v>1060.1600000000001</v>
      </c>
      <c r="K222" s="30">
        <v>1070.1199999999999</v>
      </c>
      <c r="L222" s="31">
        <v>1110.99</v>
      </c>
    </row>
    <row r="223" spans="1:12">
      <c r="A223" s="28" t="s">
        <v>221</v>
      </c>
      <c r="B223" s="30">
        <v>30601532.670000002</v>
      </c>
      <c r="C223" s="30">
        <v>27743401.550000001</v>
      </c>
      <c r="D223" s="30">
        <v>30584746.43</v>
      </c>
      <c r="E223" s="30">
        <v>35656381.579999998</v>
      </c>
      <c r="F223" s="30">
        <v>33011234.899999999</v>
      </c>
      <c r="G223" s="30"/>
      <c r="H223" s="30">
        <v>9545305161.1000004</v>
      </c>
      <c r="I223" s="30">
        <v>9881841647.2800007</v>
      </c>
      <c r="J223" s="30">
        <v>10556154823.629999</v>
      </c>
      <c r="K223" s="30">
        <v>10808172483.629999</v>
      </c>
      <c r="L223" s="31">
        <v>10778325255.799999</v>
      </c>
    </row>
    <row r="224" spans="1:12" ht="26.25">
      <c r="A224" s="28" t="s">
        <v>222</v>
      </c>
      <c r="B224" s="32">
        <v>3.9199999999999999E-2</v>
      </c>
      <c r="C224" s="32">
        <v>3.5299999999999998E-2</v>
      </c>
      <c r="D224" s="32">
        <v>3.9199999999999999E-2</v>
      </c>
      <c r="E224" s="32">
        <v>3.9600000000000003E-2</v>
      </c>
      <c r="F224" s="32">
        <v>3.9800000000000002E-2</v>
      </c>
      <c r="G224" s="32"/>
      <c r="H224" s="32">
        <v>4.3799999999999999E-2</v>
      </c>
      <c r="I224" s="32">
        <v>4.3799999999999999E-2</v>
      </c>
      <c r="J224" s="32">
        <v>4.4999999999999998E-2</v>
      </c>
      <c r="K224" s="32">
        <v>4.4600000000000001E-2</v>
      </c>
      <c r="L224" s="33">
        <v>4.3700000000000003E-2</v>
      </c>
    </row>
    <row r="225" spans="1:12">
      <c r="A225" s="28" t="s">
        <v>223</v>
      </c>
      <c r="B225" s="30">
        <v>314.67</v>
      </c>
      <c r="C225" s="30">
        <v>296.77999999999997</v>
      </c>
      <c r="D225" s="30">
        <v>344.56</v>
      </c>
      <c r="E225" s="30">
        <v>351.71</v>
      </c>
      <c r="F225" s="30">
        <v>356.63</v>
      </c>
      <c r="G225" s="30"/>
      <c r="H225" s="30">
        <v>347.58</v>
      </c>
      <c r="I225" s="30">
        <v>365.76</v>
      </c>
      <c r="J225" s="30">
        <v>393.47</v>
      </c>
      <c r="K225" s="30">
        <v>399.21</v>
      </c>
      <c r="L225" s="31">
        <v>390.89</v>
      </c>
    </row>
    <row r="226" spans="1:12">
      <c r="A226" s="28" t="s">
        <v>224</v>
      </c>
      <c r="B226" s="30">
        <v>810.27</v>
      </c>
      <c r="C226" s="30">
        <v>758.85</v>
      </c>
      <c r="D226" s="30">
        <v>864.2</v>
      </c>
      <c r="E226" s="30">
        <v>882.93</v>
      </c>
      <c r="F226" s="30">
        <v>926.11</v>
      </c>
      <c r="G226" s="30"/>
      <c r="H226" s="30">
        <v>943.2</v>
      </c>
      <c r="I226" s="30">
        <v>997.32</v>
      </c>
      <c r="J226" s="30">
        <v>1069.72</v>
      </c>
      <c r="K226" s="30">
        <v>1080.2</v>
      </c>
      <c r="L226" s="31">
        <v>1084.42</v>
      </c>
    </row>
    <row r="227" spans="1:12">
      <c r="A227" s="28" t="s">
        <v>225</v>
      </c>
      <c r="B227" s="14">
        <v>37767</v>
      </c>
      <c r="C227" s="14">
        <v>36560</v>
      </c>
      <c r="D227" s="14">
        <v>35391</v>
      </c>
      <c r="E227" s="14">
        <v>40384</v>
      </c>
      <c r="F227" s="14">
        <v>35645</v>
      </c>
      <c r="G227" s="14"/>
      <c r="H227" s="14">
        <v>10120143</v>
      </c>
      <c r="I227" s="14">
        <v>9908442</v>
      </c>
      <c r="J227" s="14">
        <v>9868102</v>
      </c>
      <c r="K227" s="14">
        <v>10005730</v>
      </c>
      <c r="L227" s="15">
        <v>9939223</v>
      </c>
    </row>
    <row r="228" spans="1:12">
      <c r="A228" s="28" t="s">
        <v>226</v>
      </c>
      <c r="B228" s="32">
        <v>0.38829999999999998</v>
      </c>
      <c r="C228" s="32">
        <v>0.3911</v>
      </c>
      <c r="D228" s="32">
        <v>0.3987</v>
      </c>
      <c r="E228" s="32">
        <v>0.39829999999999999</v>
      </c>
      <c r="F228" s="32">
        <v>0.3851</v>
      </c>
      <c r="G228" s="32"/>
      <c r="H228" s="32">
        <v>0.36849999999999999</v>
      </c>
      <c r="I228" s="32">
        <v>0.36670000000000003</v>
      </c>
      <c r="J228" s="32">
        <v>0.36780000000000002</v>
      </c>
      <c r="K228" s="32">
        <v>0.36959999999999998</v>
      </c>
      <c r="L228" s="33">
        <v>0.36049999999999999</v>
      </c>
    </row>
    <row r="229" spans="1:12">
      <c r="A229" s="25" t="s">
        <v>227</v>
      </c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7"/>
    </row>
    <row r="230" spans="1:12" ht="25.5">
      <c r="A230" s="34" t="s">
        <v>228</v>
      </c>
      <c r="B230" s="14">
        <v>5891</v>
      </c>
      <c r="C230" s="14">
        <v>5662</v>
      </c>
      <c r="D230" s="14">
        <v>5420</v>
      </c>
      <c r="E230" s="14">
        <v>5693</v>
      </c>
      <c r="F230" s="14">
        <v>5259</v>
      </c>
      <c r="G230" s="14"/>
      <c r="H230" s="14">
        <v>1590579</v>
      </c>
      <c r="I230" s="14">
        <v>1563672</v>
      </c>
      <c r="J230" s="14">
        <v>1510841</v>
      </c>
      <c r="K230" s="14">
        <v>1487561</v>
      </c>
      <c r="L230" s="15">
        <v>1457571</v>
      </c>
    </row>
    <row r="231" spans="1:12">
      <c r="A231" s="35" t="s">
        <v>229</v>
      </c>
      <c r="B231" s="32">
        <v>0.1777</v>
      </c>
      <c r="C231" s="32">
        <v>0.17879999999999999</v>
      </c>
      <c r="D231" s="32">
        <v>0.1797</v>
      </c>
      <c r="E231" s="32">
        <v>0.1731</v>
      </c>
      <c r="F231" s="32">
        <v>0.1757</v>
      </c>
      <c r="G231" s="32"/>
      <c r="H231" s="32">
        <v>0.18379999999999999</v>
      </c>
      <c r="I231" s="32">
        <v>0.1847</v>
      </c>
      <c r="J231" s="32">
        <v>0.18459999999999999</v>
      </c>
      <c r="K231" s="32">
        <v>0.1825</v>
      </c>
      <c r="L231" s="33">
        <v>0.18099999999999999</v>
      </c>
    </row>
    <row r="232" spans="1:12">
      <c r="A232" s="34" t="s">
        <v>230</v>
      </c>
      <c r="B232" s="14">
        <v>56622</v>
      </c>
      <c r="C232" s="14">
        <v>55197</v>
      </c>
      <c r="D232" s="14">
        <v>52940</v>
      </c>
      <c r="E232" s="14">
        <v>59413</v>
      </c>
      <c r="F232" s="14">
        <v>55710</v>
      </c>
      <c r="G232" s="14"/>
      <c r="H232" s="14">
        <v>14317691</v>
      </c>
      <c r="I232" s="14">
        <v>14354392</v>
      </c>
      <c r="J232" s="14">
        <v>14310963</v>
      </c>
      <c r="K232" s="14">
        <v>14693891</v>
      </c>
      <c r="L232" s="15">
        <v>15086659</v>
      </c>
    </row>
    <row r="233" spans="1:12" ht="25.5">
      <c r="A233" s="34" t="s">
        <v>231</v>
      </c>
      <c r="B233" s="14">
        <v>582</v>
      </c>
      <c r="C233" s="14">
        <v>590</v>
      </c>
      <c r="D233" s="14">
        <v>596</v>
      </c>
      <c r="E233" s="14">
        <v>586</v>
      </c>
      <c r="F233" s="14">
        <v>602</v>
      </c>
      <c r="G233" s="14"/>
      <c r="H233" s="14">
        <v>521</v>
      </c>
      <c r="I233" s="14">
        <v>531</v>
      </c>
      <c r="J233" s="14">
        <v>533</v>
      </c>
      <c r="K233" s="14">
        <v>543</v>
      </c>
      <c r="L233" s="15">
        <v>547</v>
      </c>
    </row>
    <row r="234" spans="1:12">
      <c r="A234" s="25" t="s">
        <v>232</v>
      </c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7"/>
    </row>
    <row r="235" spans="1:12" ht="26.25">
      <c r="A235" s="28" t="s">
        <v>233</v>
      </c>
      <c r="B235" s="14">
        <v>217</v>
      </c>
      <c r="C235" s="14">
        <v>211</v>
      </c>
      <c r="D235" s="14">
        <v>247</v>
      </c>
      <c r="E235" s="14">
        <v>228</v>
      </c>
      <c r="F235" s="14">
        <v>218</v>
      </c>
      <c r="G235" s="14"/>
      <c r="H235" s="14">
        <v>272</v>
      </c>
      <c r="I235" s="14">
        <v>255</v>
      </c>
      <c r="J235" s="14">
        <v>242</v>
      </c>
      <c r="K235" s="14">
        <v>236</v>
      </c>
      <c r="L235" s="15">
        <v>224</v>
      </c>
    </row>
    <row r="236" spans="1:12" ht="26.25">
      <c r="A236" s="28" t="s">
        <v>234</v>
      </c>
      <c r="B236" s="14">
        <v>299</v>
      </c>
      <c r="C236" s="14">
        <v>253</v>
      </c>
      <c r="D236" s="14">
        <v>302</v>
      </c>
      <c r="E236" s="14">
        <v>258</v>
      </c>
      <c r="F236" s="14">
        <v>244</v>
      </c>
      <c r="G236" s="14"/>
      <c r="H236" s="14">
        <v>340</v>
      </c>
      <c r="I236" s="14">
        <v>322</v>
      </c>
      <c r="J236" s="14">
        <v>299</v>
      </c>
      <c r="K236" s="14">
        <v>290</v>
      </c>
      <c r="L236" s="15">
        <v>270</v>
      </c>
    </row>
    <row r="237" spans="1:12" ht="26.25">
      <c r="A237" s="28" t="s">
        <v>235</v>
      </c>
      <c r="B237" s="14">
        <v>1036</v>
      </c>
      <c r="C237" s="14">
        <v>1148</v>
      </c>
      <c r="D237" s="14">
        <v>1366</v>
      </c>
      <c r="E237" s="14">
        <v>1194</v>
      </c>
      <c r="F237" s="14">
        <v>1222</v>
      </c>
      <c r="G237" s="14"/>
      <c r="H237" s="14">
        <v>852</v>
      </c>
      <c r="I237" s="14">
        <v>970</v>
      </c>
      <c r="J237" s="14">
        <v>952</v>
      </c>
      <c r="K237" s="14">
        <v>904</v>
      </c>
      <c r="L237" s="15">
        <v>864</v>
      </c>
    </row>
    <row r="238" spans="1:12" ht="26.25">
      <c r="A238" s="28" t="s">
        <v>236</v>
      </c>
      <c r="B238" s="14">
        <v>1115</v>
      </c>
      <c r="C238" s="14">
        <v>1420</v>
      </c>
      <c r="D238" s="14">
        <v>1398</v>
      </c>
      <c r="E238" s="14">
        <v>1308</v>
      </c>
      <c r="F238" s="14">
        <v>1388</v>
      </c>
      <c r="G238" s="14"/>
      <c r="H238" s="14">
        <v>1107</v>
      </c>
      <c r="I238" s="14">
        <v>1301</v>
      </c>
      <c r="J238" s="14">
        <v>1231</v>
      </c>
      <c r="K238" s="14">
        <v>1185</v>
      </c>
      <c r="L238" s="15">
        <v>1155</v>
      </c>
    </row>
    <row r="239" spans="1:12" ht="26.25">
      <c r="A239" s="28" t="s">
        <v>237</v>
      </c>
      <c r="B239" s="14">
        <v>60</v>
      </c>
      <c r="C239" s="14">
        <v>66</v>
      </c>
      <c r="D239" s="14">
        <v>85</v>
      </c>
      <c r="E239" s="14">
        <v>96</v>
      </c>
      <c r="F239" s="14">
        <v>82</v>
      </c>
      <c r="G239" s="14"/>
      <c r="H239" s="14">
        <v>103</v>
      </c>
      <c r="I239" s="14">
        <v>99</v>
      </c>
      <c r="J239" s="14">
        <v>102</v>
      </c>
      <c r="K239" s="14">
        <v>101</v>
      </c>
      <c r="L239" s="15">
        <v>95</v>
      </c>
    </row>
    <row r="240" spans="1:12" ht="26.25">
      <c r="A240" s="28" t="s">
        <v>238</v>
      </c>
      <c r="B240" s="14">
        <v>187</v>
      </c>
      <c r="C240" s="14">
        <v>189</v>
      </c>
      <c r="D240" s="14">
        <v>178</v>
      </c>
      <c r="E240" s="14">
        <v>182</v>
      </c>
      <c r="F240" s="14">
        <v>173</v>
      </c>
      <c r="G240" s="14"/>
      <c r="H240" s="14">
        <v>201</v>
      </c>
      <c r="I240" s="14">
        <v>188</v>
      </c>
      <c r="J240" s="14">
        <v>197</v>
      </c>
      <c r="K240" s="14">
        <v>196</v>
      </c>
      <c r="L240" s="15">
        <v>193</v>
      </c>
    </row>
    <row r="241" spans="1:12">
      <c r="A241" s="28" t="s">
        <v>239</v>
      </c>
      <c r="B241" s="14">
        <v>1044</v>
      </c>
      <c r="C241" s="14">
        <v>986</v>
      </c>
      <c r="D241" s="14">
        <v>889</v>
      </c>
      <c r="E241" s="14">
        <v>805</v>
      </c>
      <c r="F241" s="14">
        <v>723</v>
      </c>
      <c r="G241" s="14"/>
      <c r="H241" s="14">
        <v>872</v>
      </c>
      <c r="I241" s="14">
        <v>809</v>
      </c>
      <c r="J241" s="14">
        <v>797</v>
      </c>
      <c r="K241" s="14">
        <v>755</v>
      </c>
      <c r="L241" s="15">
        <v>675</v>
      </c>
    </row>
    <row r="242" spans="1:12">
      <c r="A242" s="28" t="s">
        <v>240</v>
      </c>
      <c r="B242" s="14">
        <v>3198</v>
      </c>
      <c r="C242" s="14">
        <v>3040</v>
      </c>
      <c r="D242" s="14">
        <v>2682</v>
      </c>
      <c r="E242" s="14">
        <v>2192</v>
      </c>
      <c r="F242" s="14">
        <v>2228</v>
      </c>
      <c r="G242" s="14"/>
      <c r="H242" s="14">
        <v>2526</v>
      </c>
      <c r="I242" s="14">
        <v>2400</v>
      </c>
      <c r="J242" s="14">
        <v>2340</v>
      </c>
      <c r="K242" s="14">
        <v>2213</v>
      </c>
      <c r="L242" s="15">
        <v>2040</v>
      </c>
    </row>
    <row r="243" spans="1:12" ht="26.25">
      <c r="A243" s="28" t="s">
        <v>241</v>
      </c>
      <c r="B243" s="14">
        <v>314</v>
      </c>
      <c r="C243" s="14">
        <v>213</v>
      </c>
      <c r="D243" s="14">
        <v>263</v>
      </c>
      <c r="E243" s="14">
        <v>232</v>
      </c>
      <c r="F243" s="14">
        <v>192</v>
      </c>
      <c r="G243" s="14"/>
      <c r="H243" s="14">
        <v>376</v>
      </c>
      <c r="I243" s="14">
        <v>315</v>
      </c>
      <c r="J243" s="14">
        <v>269</v>
      </c>
      <c r="K243" s="14">
        <v>244</v>
      </c>
      <c r="L243" s="15">
        <v>232</v>
      </c>
    </row>
    <row r="244" spans="1:12" ht="26.25">
      <c r="A244" s="28" t="s">
        <v>242</v>
      </c>
      <c r="B244" s="14">
        <v>781</v>
      </c>
      <c r="C244" s="14">
        <v>684</v>
      </c>
      <c r="D244" s="14">
        <v>598</v>
      </c>
      <c r="E244" s="14">
        <v>486</v>
      </c>
      <c r="F244" s="14">
        <v>519</v>
      </c>
      <c r="G244" s="14"/>
      <c r="H244" s="14">
        <v>1023</v>
      </c>
      <c r="I244" s="14">
        <v>862</v>
      </c>
      <c r="J244" s="14">
        <v>720</v>
      </c>
      <c r="K244" s="14">
        <v>643</v>
      </c>
      <c r="L244" s="15">
        <v>623</v>
      </c>
    </row>
    <row r="245" spans="1:12" ht="26.25">
      <c r="A245" s="28" t="s">
        <v>243</v>
      </c>
      <c r="B245" s="14">
        <v>914</v>
      </c>
      <c r="C245" s="14">
        <v>734</v>
      </c>
      <c r="D245" s="14">
        <v>695</v>
      </c>
      <c r="E245" s="14">
        <v>660</v>
      </c>
      <c r="F245" s="14">
        <v>715</v>
      </c>
      <c r="G245" s="14"/>
      <c r="H245" s="14">
        <v>784</v>
      </c>
      <c r="I245" s="14">
        <v>698</v>
      </c>
      <c r="J245" s="14">
        <v>665</v>
      </c>
      <c r="K245" s="14">
        <v>636</v>
      </c>
      <c r="L245" s="15">
        <v>608</v>
      </c>
    </row>
    <row r="246" spans="1:12" ht="26.25">
      <c r="A246" s="28" t="s">
        <v>244</v>
      </c>
      <c r="B246" s="14">
        <v>2101</v>
      </c>
      <c r="C246" s="14">
        <v>1875</v>
      </c>
      <c r="D246" s="14">
        <v>1480</v>
      </c>
      <c r="E246" s="14">
        <v>1560</v>
      </c>
      <c r="F246" s="14">
        <v>1510</v>
      </c>
      <c r="G246" s="14"/>
      <c r="H246" s="14">
        <v>2013</v>
      </c>
      <c r="I246" s="14">
        <v>1886</v>
      </c>
      <c r="J246" s="14">
        <v>1702</v>
      </c>
      <c r="K246" s="14">
        <v>1662</v>
      </c>
      <c r="L246" s="15">
        <v>1630</v>
      </c>
    </row>
    <row r="247" spans="1:12">
      <c r="A247" s="28" t="s">
        <v>245</v>
      </c>
      <c r="B247" s="14">
        <v>314</v>
      </c>
      <c r="C247" s="14">
        <v>282</v>
      </c>
      <c r="D247" s="14">
        <v>315</v>
      </c>
      <c r="E247" s="14">
        <v>285</v>
      </c>
      <c r="F247" s="14">
        <v>270</v>
      </c>
      <c r="G247" s="14"/>
      <c r="H247" s="14">
        <v>315</v>
      </c>
      <c r="I247" s="14">
        <v>317</v>
      </c>
      <c r="J247" s="14">
        <v>325</v>
      </c>
      <c r="K247" s="14">
        <v>327</v>
      </c>
      <c r="L247" s="15">
        <v>307</v>
      </c>
    </row>
    <row r="248" spans="1:12">
      <c r="A248" s="28" t="s">
        <v>246</v>
      </c>
      <c r="B248" s="14">
        <v>1052</v>
      </c>
      <c r="C248" s="14">
        <v>991</v>
      </c>
      <c r="D248" s="14">
        <v>1053</v>
      </c>
      <c r="E248" s="14">
        <v>1013</v>
      </c>
      <c r="F248" s="14">
        <v>1049</v>
      </c>
      <c r="G248" s="14"/>
      <c r="H248" s="14">
        <v>1213</v>
      </c>
      <c r="I248" s="14">
        <v>1243</v>
      </c>
      <c r="J248" s="14">
        <v>1274</v>
      </c>
      <c r="K248" s="14">
        <v>1284</v>
      </c>
      <c r="L248" s="15">
        <v>1248</v>
      </c>
    </row>
    <row r="249" spans="1:12" ht="26.25">
      <c r="A249" s="28" t="s">
        <v>247</v>
      </c>
      <c r="B249" s="14">
        <v>35</v>
      </c>
      <c r="C249" s="14">
        <v>28</v>
      </c>
      <c r="D249" s="14">
        <v>25</v>
      </c>
      <c r="E249" s="14">
        <v>39</v>
      </c>
      <c r="F249" s="14">
        <v>45</v>
      </c>
      <c r="G249" s="14"/>
      <c r="H249" s="14">
        <v>44</v>
      </c>
      <c r="I249" s="14">
        <v>40</v>
      </c>
      <c r="J249" s="14">
        <v>38</v>
      </c>
      <c r="K249" s="14">
        <v>37</v>
      </c>
      <c r="L249" s="15">
        <v>36</v>
      </c>
    </row>
    <row r="250" spans="1:12" ht="26.25">
      <c r="A250" s="36" t="s">
        <v>248</v>
      </c>
      <c r="B250" s="37">
        <v>59</v>
      </c>
      <c r="C250" s="37" t="s">
        <v>250</v>
      </c>
      <c r="D250" s="37">
        <v>33</v>
      </c>
      <c r="E250" s="37">
        <v>38</v>
      </c>
      <c r="F250" s="37">
        <v>43</v>
      </c>
      <c r="G250" s="37"/>
      <c r="H250" s="37">
        <v>50</v>
      </c>
      <c r="I250" s="37">
        <v>44</v>
      </c>
      <c r="J250" s="37">
        <v>40</v>
      </c>
      <c r="K250" s="37">
        <v>38</v>
      </c>
      <c r="L250" s="38">
        <v>38</v>
      </c>
    </row>
  </sheetData>
  <mergeCells count="8">
    <mergeCell ref="A229:L229"/>
    <mergeCell ref="A234:L234"/>
    <mergeCell ref="B1:F1"/>
    <mergeCell ref="H1:L1"/>
    <mergeCell ref="A3:L3"/>
    <mergeCell ref="A14:L14"/>
    <mergeCell ref="A53:L53"/>
    <mergeCell ref="A60:L60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L250"/>
  <sheetViews>
    <sheetView workbookViewId="0"/>
  </sheetViews>
  <sheetFormatPr defaultRowHeight="15"/>
  <cols>
    <col min="1" max="1" width="32.5703125" customWidth="1"/>
    <col min="2" max="4" width="13.42578125" bestFit="1" customWidth="1"/>
    <col min="5" max="6" width="14.42578125" bestFit="1" customWidth="1"/>
    <col min="8" max="12" width="15.42578125" bestFit="1" customWidth="1"/>
  </cols>
  <sheetData>
    <row r="1" spans="1:12">
      <c r="A1" s="1"/>
      <c r="B1" s="2" t="s">
        <v>253</v>
      </c>
      <c r="C1" s="3"/>
      <c r="D1" s="3"/>
      <c r="E1" s="3"/>
      <c r="F1" s="4"/>
      <c r="G1" s="5"/>
      <c r="H1" s="2" t="s">
        <v>0</v>
      </c>
      <c r="I1" s="3"/>
      <c r="J1" s="3"/>
      <c r="K1" s="3"/>
      <c r="L1" s="6"/>
    </row>
    <row r="2" spans="1:12">
      <c r="A2" s="7"/>
      <c r="B2" s="8">
        <v>2007</v>
      </c>
      <c r="C2" s="8">
        <v>2008</v>
      </c>
      <c r="D2" s="8">
        <v>2009</v>
      </c>
      <c r="E2" s="8">
        <v>2010</v>
      </c>
      <c r="F2" s="8">
        <v>2011</v>
      </c>
      <c r="G2" s="8"/>
      <c r="H2" s="8">
        <v>2007</v>
      </c>
      <c r="I2" s="8">
        <v>2008</v>
      </c>
      <c r="J2" s="8">
        <v>2009</v>
      </c>
      <c r="K2" s="8">
        <v>2010</v>
      </c>
      <c r="L2" s="9">
        <v>2011</v>
      </c>
    </row>
    <row r="3" spans="1:12">
      <c r="A3" s="10" t="s">
        <v>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2"/>
    </row>
    <row r="4" spans="1:12">
      <c r="A4" s="13" t="s">
        <v>2</v>
      </c>
      <c r="B4" s="14">
        <v>1043032</v>
      </c>
      <c r="C4" s="14">
        <v>965075</v>
      </c>
      <c r="D4" s="14">
        <v>926741</v>
      </c>
      <c r="E4" s="14">
        <v>1088196</v>
      </c>
      <c r="F4" s="14">
        <v>986279</v>
      </c>
      <c r="G4" s="14"/>
      <c r="H4" s="14">
        <v>27461960</v>
      </c>
      <c r="I4" s="14">
        <v>27017354</v>
      </c>
      <c r="J4" s="14">
        <v>26828437</v>
      </c>
      <c r="K4" s="14">
        <v>27073765</v>
      </c>
      <c r="L4" s="15">
        <v>27573766</v>
      </c>
    </row>
    <row r="5" spans="1:12">
      <c r="A5" s="16" t="s">
        <v>3</v>
      </c>
      <c r="B5" s="17">
        <v>76</v>
      </c>
      <c r="C5" s="17">
        <v>76</v>
      </c>
      <c r="D5" s="17">
        <v>76</v>
      </c>
      <c r="E5" s="17">
        <v>76</v>
      </c>
      <c r="F5" s="17">
        <v>76</v>
      </c>
      <c r="G5" s="18"/>
      <c r="H5" s="17">
        <v>76</v>
      </c>
      <c r="I5" s="17">
        <v>76</v>
      </c>
      <c r="J5" s="17">
        <v>76</v>
      </c>
      <c r="K5" s="17">
        <v>76</v>
      </c>
      <c r="L5" s="19">
        <v>76</v>
      </c>
    </row>
    <row r="6" spans="1:12">
      <c r="A6" s="20" t="s">
        <v>4</v>
      </c>
      <c r="B6" s="17">
        <v>57.85</v>
      </c>
      <c r="C6" s="17">
        <v>57.68</v>
      </c>
      <c r="D6" s="17">
        <v>57.56</v>
      </c>
      <c r="E6" s="17">
        <v>57.67</v>
      </c>
      <c r="F6" s="17">
        <v>57.27</v>
      </c>
      <c r="G6" s="18"/>
      <c r="H6" s="17">
        <v>57.94</v>
      </c>
      <c r="I6" s="17">
        <v>57.72</v>
      </c>
      <c r="J6" s="17">
        <v>57.56</v>
      </c>
      <c r="K6" s="17">
        <v>57.33</v>
      </c>
      <c r="L6" s="19">
        <v>57.04</v>
      </c>
    </row>
    <row r="7" spans="1:12">
      <c r="A7" s="20" t="s">
        <v>5</v>
      </c>
      <c r="B7" s="17">
        <v>42.15</v>
      </c>
      <c r="C7" s="17">
        <v>42.32</v>
      </c>
      <c r="D7" s="17">
        <v>42.44</v>
      </c>
      <c r="E7" s="17">
        <v>42.33</v>
      </c>
      <c r="F7" s="17">
        <v>42.73</v>
      </c>
      <c r="G7" s="18"/>
      <c r="H7" s="17">
        <v>42.07</v>
      </c>
      <c r="I7" s="17">
        <v>42.28</v>
      </c>
      <c r="J7" s="17">
        <v>42.44</v>
      </c>
      <c r="K7" s="17">
        <v>42.67</v>
      </c>
      <c r="L7" s="19">
        <v>42.96</v>
      </c>
    </row>
    <row r="8" spans="1:12">
      <c r="A8" s="20" t="s">
        <v>6</v>
      </c>
      <c r="B8" s="17">
        <v>87.48</v>
      </c>
      <c r="C8" s="17">
        <v>87.2</v>
      </c>
      <c r="D8" s="17">
        <v>86.9</v>
      </c>
      <c r="E8" s="17">
        <v>87.4</v>
      </c>
      <c r="F8" s="17">
        <v>86.63</v>
      </c>
      <c r="G8" s="18"/>
      <c r="H8" s="17">
        <v>84.68</v>
      </c>
      <c r="I8" s="17">
        <v>84.46</v>
      </c>
      <c r="J8" s="17">
        <v>84.05</v>
      </c>
      <c r="K8" s="17">
        <v>83.67</v>
      </c>
      <c r="L8" s="19">
        <v>83.34</v>
      </c>
    </row>
    <row r="9" spans="1:12">
      <c r="A9" s="20" t="s">
        <v>7</v>
      </c>
      <c r="B9" s="17">
        <v>9.57</v>
      </c>
      <c r="C9" s="17">
        <v>9.69</v>
      </c>
      <c r="D9" s="17">
        <v>9.84</v>
      </c>
      <c r="E9" s="17">
        <v>9.42</v>
      </c>
      <c r="F9" s="17">
        <v>9.74</v>
      </c>
      <c r="G9" s="18"/>
      <c r="H9" s="17">
        <v>7.34</v>
      </c>
      <c r="I9" s="17">
        <v>7.29</v>
      </c>
      <c r="J9" s="17">
        <v>7.43</v>
      </c>
      <c r="K9" s="17">
        <v>7.54</v>
      </c>
      <c r="L9" s="19">
        <v>7.6</v>
      </c>
    </row>
    <row r="10" spans="1:12">
      <c r="A10" s="20" t="s">
        <v>8</v>
      </c>
      <c r="B10" s="17">
        <v>1.28</v>
      </c>
      <c r="C10" s="17">
        <v>1.33</v>
      </c>
      <c r="D10" s="17">
        <v>1.36</v>
      </c>
      <c r="E10" s="17">
        <v>1.29</v>
      </c>
      <c r="F10" s="17">
        <v>1.42</v>
      </c>
      <c r="G10" s="18"/>
      <c r="H10" s="17">
        <v>4.91</v>
      </c>
      <c r="I10" s="17">
        <v>5.0199999999999996</v>
      </c>
      <c r="J10" s="17">
        <v>5.14</v>
      </c>
      <c r="K10" s="17">
        <v>5.24</v>
      </c>
      <c r="L10" s="19">
        <v>5.31</v>
      </c>
    </row>
    <row r="11" spans="1:12">
      <c r="A11" s="20" t="s">
        <v>9</v>
      </c>
      <c r="B11" s="17">
        <v>1.66</v>
      </c>
      <c r="C11" s="17">
        <v>1.78</v>
      </c>
      <c r="D11" s="17">
        <v>1.9</v>
      </c>
      <c r="E11" s="17">
        <v>1.89</v>
      </c>
      <c r="F11" s="17">
        <v>2.21</v>
      </c>
      <c r="G11" s="18"/>
      <c r="H11" s="17">
        <v>3.06</v>
      </c>
      <c r="I11" s="17">
        <v>3.23</v>
      </c>
      <c r="J11" s="17">
        <v>3.38</v>
      </c>
      <c r="K11" s="17">
        <v>3.55</v>
      </c>
      <c r="L11" s="19">
        <v>3.76</v>
      </c>
    </row>
    <row r="12" spans="1:12">
      <c r="A12" s="20" t="s">
        <v>10</v>
      </c>
      <c r="B12" s="17">
        <v>11.16</v>
      </c>
      <c r="C12" s="17">
        <v>11.82</v>
      </c>
      <c r="D12" s="17">
        <v>12.22</v>
      </c>
      <c r="E12" s="17">
        <v>10.72</v>
      </c>
      <c r="F12" s="17">
        <v>12.02</v>
      </c>
      <c r="G12" s="18"/>
      <c r="H12" s="17">
        <v>14.12</v>
      </c>
      <c r="I12" s="17">
        <v>14.09</v>
      </c>
      <c r="J12" s="17">
        <v>14.35</v>
      </c>
      <c r="K12" s="17">
        <v>14.51</v>
      </c>
      <c r="L12" s="19">
        <v>14.52</v>
      </c>
    </row>
    <row r="13" spans="1:12">
      <c r="A13" s="21" t="s">
        <v>11</v>
      </c>
      <c r="B13" s="22">
        <v>1.0274000000000001</v>
      </c>
      <c r="C13" s="22">
        <v>1.0365</v>
      </c>
      <c r="D13" s="22">
        <v>1.0456000000000001</v>
      </c>
      <c r="E13" s="22">
        <v>1.0233000000000001</v>
      </c>
      <c r="F13" s="22">
        <v>1.0447</v>
      </c>
      <c r="G13" s="23"/>
      <c r="H13" s="22">
        <v>0.98399999999999999</v>
      </c>
      <c r="I13" s="22">
        <v>0.97989999999999999</v>
      </c>
      <c r="J13" s="22">
        <v>0.98419999999999996</v>
      </c>
      <c r="K13" s="22">
        <v>0.98299999999999998</v>
      </c>
      <c r="L13" s="24">
        <v>0.98229999999999995</v>
      </c>
    </row>
    <row r="14" spans="1:12">
      <c r="A14" s="25" t="s">
        <v>12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7"/>
    </row>
    <row r="15" spans="1:12" ht="26.25">
      <c r="A15" s="28" t="s">
        <v>13</v>
      </c>
      <c r="B15" s="14">
        <v>12862</v>
      </c>
      <c r="C15" s="14">
        <v>12374</v>
      </c>
      <c r="D15" s="14">
        <v>11069</v>
      </c>
      <c r="E15" s="14">
        <v>12942</v>
      </c>
      <c r="F15" s="14">
        <v>10413</v>
      </c>
      <c r="G15" s="14"/>
      <c r="H15" s="14">
        <v>275176</v>
      </c>
      <c r="I15" s="14">
        <v>276024</v>
      </c>
      <c r="J15" s="14">
        <v>260523</v>
      </c>
      <c r="K15" s="14">
        <v>265911</v>
      </c>
      <c r="L15" s="15">
        <v>243718</v>
      </c>
    </row>
    <row r="16" spans="1:12" ht="26.25">
      <c r="A16" s="28" t="s">
        <v>14</v>
      </c>
      <c r="B16" s="17">
        <v>1.23</v>
      </c>
      <c r="C16" s="17">
        <v>1.28</v>
      </c>
      <c r="D16" s="17">
        <v>1.19</v>
      </c>
      <c r="E16" s="17">
        <v>1.19</v>
      </c>
      <c r="F16" s="17">
        <v>1.06</v>
      </c>
      <c r="G16" s="18"/>
      <c r="H16" s="17">
        <v>1</v>
      </c>
      <c r="I16" s="17">
        <v>1.02</v>
      </c>
      <c r="J16" s="17">
        <v>0.97</v>
      </c>
      <c r="K16" s="17">
        <v>0.98</v>
      </c>
      <c r="L16" s="19">
        <v>0.88</v>
      </c>
    </row>
    <row r="17" spans="1:12" ht="26.25">
      <c r="A17" s="28" t="s">
        <v>15</v>
      </c>
      <c r="B17" s="14">
        <v>90078</v>
      </c>
      <c r="C17" s="14">
        <v>83816</v>
      </c>
      <c r="D17" s="14">
        <v>82826</v>
      </c>
      <c r="E17" s="14">
        <v>99009</v>
      </c>
      <c r="F17" s="14">
        <v>89198</v>
      </c>
      <c r="G17" s="14"/>
      <c r="H17" s="14">
        <v>2366829</v>
      </c>
      <c r="I17" s="14">
        <v>2321840</v>
      </c>
      <c r="J17" s="14">
        <v>2359669</v>
      </c>
      <c r="K17" s="14">
        <v>2439055</v>
      </c>
      <c r="L17" s="15">
        <v>2444256</v>
      </c>
    </row>
    <row r="18" spans="1:12" ht="26.25">
      <c r="A18" s="28" t="s">
        <v>16</v>
      </c>
      <c r="B18" s="17">
        <v>8.64</v>
      </c>
      <c r="C18" s="17">
        <v>8.68</v>
      </c>
      <c r="D18" s="17">
        <v>8.94</v>
      </c>
      <c r="E18" s="17">
        <v>9.1</v>
      </c>
      <c r="F18" s="17">
        <v>9.0399999999999991</v>
      </c>
      <c r="G18" s="18"/>
      <c r="H18" s="17">
        <v>8.6199999999999992</v>
      </c>
      <c r="I18" s="17">
        <v>8.59</v>
      </c>
      <c r="J18" s="17">
        <v>8.8000000000000007</v>
      </c>
      <c r="K18" s="17">
        <v>9.01</v>
      </c>
      <c r="L18" s="19">
        <v>8.86</v>
      </c>
    </row>
    <row r="19" spans="1:12" ht="26.25">
      <c r="A19" s="28" t="s">
        <v>17</v>
      </c>
      <c r="B19" s="14">
        <v>136047</v>
      </c>
      <c r="C19" s="14">
        <v>138327</v>
      </c>
      <c r="D19" s="14">
        <v>143081</v>
      </c>
      <c r="E19" s="14">
        <v>168255</v>
      </c>
      <c r="F19" s="14">
        <v>164162</v>
      </c>
      <c r="G19" s="14"/>
      <c r="H19" s="14">
        <v>3193460</v>
      </c>
      <c r="I19" s="14">
        <v>3394780</v>
      </c>
      <c r="J19" s="14">
        <v>3658299</v>
      </c>
      <c r="K19" s="14">
        <v>3971381</v>
      </c>
      <c r="L19" s="15">
        <v>4188407</v>
      </c>
    </row>
    <row r="20" spans="1:12" ht="26.25">
      <c r="A20" s="28" t="s">
        <v>18</v>
      </c>
      <c r="B20" s="17">
        <v>13.04</v>
      </c>
      <c r="C20" s="17">
        <v>14.33</v>
      </c>
      <c r="D20" s="17">
        <v>15.44</v>
      </c>
      <c r="E20" s="17">
        <v>15.46</v>
      </c>
      <c r="F20" s="17">
        <v>16.64</v>
      </c>
      <c r="G20" s="18"/>
      <c r="H20" s="17">
        <v>11.63</v>
      </c>
      <c r="I20" s="17">
        <v>12.57</v>
      </c>
      <c r="J20" s="17">
        <v>13.64</v>
      </c>
      <c r="K20" s="17">
        <v>14.67</v>
      </c>
      <c r="L20" s="19">
        <v>15.19</v>
      </c>
    </row>
    <row r="21" spans="1:12" ht="26.25">
      <c r="A21" s="28" t="s">
        <v>19</v>
      </c>
      <c r="B21" s="14">
        <v>136884</v>
      </c>
      <c r="C21" s="14">
        <v>130597</v>
      </c>
      <c r="D21" s="14">
        <v>126849</v>
      </c>
      <c r="E21" s="14">
        <v>144238</v>
      </c>
      <c r="F21" s="14">
        <v>131470</v>
      </c>
      <c r="G21" s="14"/>
      <c r="H21" s="14">
        <v>3145298</v>
      </c>
      <c r="I21" s="14">
        <v>3101816</v>
      </c>
      <c r="J21" s="14">
        <v>3065229</v>
      </c>
      <c r="K21" s="14">
        <v>3084723</v>
      </c>
      <c r="L21" s="15">
        <v>3050454</v>
      </c>
    </row>
    <row r="22" spans="1:12" ht="26.25">
      <c r="A22" s="28" t="s">
        <v>20</v>
      </c>
      <c r="B22" s="17">
        <v>13.12</v>
      </c>
      <c r="C22" s="17">
        <v>13.53</v>
      </c>
      <c r="D22" s="17">
        <v>13.69</v>
      </c>
      <c r="E22" s="17">
        <v>13.25</v>
      </c>
      <c r="F22" s="17">
        <v>13.33</v>
      </c>
      <c r="G22" s="18"/>
      <c r="H22" s="17">
        <v>11.45</v>
      </c>
      <c r="I22" s="17">
        <v>11.48</v>
      </c>
      <c r="J22" s="17">
        <v>11.43</v>
      </c>
      <c r="K22" s="17">
        <v>11.39</v>
      </c>
      <c r="L22" s="19">
        <v>11.06</v>
      </c>
    </row>
    <row r="23" spans="1:12" ht="26.25">
      <c r="A23" s="28" t="s">
        <v>21</v>
      </c>
      <c r="B23" s="14">
        <v>101034</v>
      </c>
      <c r="C23" s="14">
        <v>99583</v>
      </c>
      <c r="D23" s="14">
        <v>102575</v>
      </c>
      <c r="E23" s="14">
        <v>125960</v>
      </c>
      <c r="F23" s="14">
        <v>120577</v>
      </c>
      <c r="G23" s="14"/>
      <c r="H23" s="14">
        <v>2698961</v>
      </c>
      <c r="I23" s="14">
        <v>2808156</v>
      </c>
      <c r="J23" s="14">
        <v>2919672</v>
      </c>
      <c r="K23" s="14">
        <v>3064877</v>
      </c>
      <c r="L23" s="15">
        <v>3234278</v>
      </c>
    </row>
    <row r="24" spans="1:12" ht="26.25">
      <c r="A24" s="28" t="s">
        <v>22</v>
      </c>
      <c r="B24" s="17">
        <v>9.69</v>
      </c>
      <c r="C24" s="17">
        <v>10.32</v>
      </c>
      <c r="D24" s="17">
        <v>11.07</v>
      </c>
      <c r="E24" s="17">
        <v>11.58</v>
      </c>
      <c r="F24" s="17">
        <v>12.23</v>
      </c>
      <c r="G24" s="18"/>
      <c r="H24" s="17">
        <v>9.83</v>
      </c>
      <c r="I24" s="17">
        <v>10.39</v>
      </c>
      <c r="J24" s="17">
        <v>10.88</v>
      </c>
      <c r="K24" s="17">
        <v>11.32</v>
      </c>
      <c r="L24" s="19">
        <v>11.73</v>
      </c>
    </row>
    <row r="25" spans="1:12" ht="26.25">
      <c r="A25" s="28" t="s">
        <v>23</v>
      </c>
      <c r="B25" s="14">
        <v>312400</v>
      </c>
      <c r="C25" s="14">
        <v>296246</v>
      </c>
      <c r="D25" s="14">
        <v>289137</v>
      </c>
      <c r="E25" s="14">
        <v>329113</v>
      </c>
      <c r="F25" s="14">
        <v>303522</v>
      </c>
      <c r="G25" s="14"/>
      <c r="H25" s="14">
        <v>7011783</v>
      </c>
      <c r="I25" s="14">
        <v>7068914</v>
      </c>
      <c r="J25" s="14">
        <v>7173862</v>
      </c>
      <c r="K25" s="14">
        <v>7349709</v>
      </c>
      <c r="L25" s="15">
        <v>7473528</v>
      </c>
    </row>
    <row r="26" spans="1:12" ht="26.25">
      <c r="A26" s="28" t="s">
        <v>24</v>
      </c>
      <c r="B26" s="17">
        <v>29.95</v>
      </c>
      <c r="C26" s="17">
        <v>30.7</v>
      </c>
      <c r="D26" s="17">
        <v>31.2</v>
      </c>
      <c r="E26" s="17">
        <v>30.24</v>
      </c>
      <c r="F26" s="17">
        <v>30.77</v>
      </c>
      <c r="G26" s="18"/>
      <c r="H26" s="17">
        <v>25.53</v>
      </c>
      <c r="I26" s="17">
        <v>26.16</v>
      </c>
      <c r="J26" s="17">
        <v>26.74</v>
      </c>
      <c r="K26" s="17">
        <v>27.15</v>
      </c>
      <c r="L26" s="19">
        <v>27.1</v>
      </c>
    </row>
    <row r="27" spans="1:12" ht="26.25">
      <c r="A27" s="28" t="s">
        <v>25</v>
      </c>
      <c r="B27" s="14">
        <v>214691</v>
      </c>
      <c r="C27" s="14">
        <v>199784</v>
      </c>
      <c r="D27" s="14">
        <v>192456</v>
      </c>
      <c r="E27" s="14">
        <v>209344</v>
      </c>
      <c r="F27" s="14">
        <v>192368</v>
      </c>
      <c r="G27" s="14"/>
      <c r="H27" s="14">
        <v>4871105</v>
      </c>
      <c r="I27" s="14">
        <v>4682813</v>
      </c>
      <c r="J27" s="14">
        <v>4565497</v>
      </c>
      <c r="K27" s="14">
        <v>4519753</v>
      </c>
      <c r="L27" s="15">
        <v>4399337</v>
      </c>
    </row>
    <row r="28" spans="1:12" ht="26.25">
      <c r="A28" s="28" t="s">
        <v>26</v>
      </c>
      <c r="B28" s="17">
        <v>20.58</v>
      </c>
      <c r="C28" s="17">
        <v>20.7</v>
      </c>
      <c r="D28" s="17">
        <v>20.77</v>
      </c>
      <c r="E28" s="17">
        <v>19.239999999999998</v>
      </c>
      <c r="F28" s="17">
        <v>19.5</v>
      </c>
      <c r="G28" s="18"/>
      <c r="H28" s="17">
        <v>17.739999999999998</v>
      </c>
      <c r="I28" s="17">
        <v>17.329999999999998</v>
      </c>
      <c r="J28" s="17">
        <v>17.02</v>
      </c>
      <c r="K28" s="17">
        <v>16.690000000000001</v>
      </c>
      <c r="L28" s="19">
        <v>15.95</v>
      </c>
    </row>
    <row r="29" spans="1:12" ht="26.25">
      <c r="A29" s="28" t="s">
        <v>27</v>
      </c>
      <c r="B29" s="14">
        <v>430855</v>
      </c>
      <c r="C29" s="14">
        <v>398994</v>
      </c>
      <c r="D29" s="14">
        <v>380570</v>
      </c>
      <c r="E29" s="14">
        <v>419544</v>
      </c>
      <c r="F29" s="14">
        <v>378677</v>
      </c>
      <c r="G29" s="14"/>
      <c r="H29" s="14">
        <v>9200896</v>
      </c>
      <c r="I29" s="14">
        <v>9008013</v>
      </c>
      <c r="J29" s="14">
        <v>8893306</v>
      </c>
      <c r="K29" s="14">
        <v>8844186</v>
      </c>
      <c r="L29" s="15">
        <v>8692693</v>
      </c>
    </row>
    <row r="30" spans="1:12" ht="26.25">
      <c r="A30" s="28" t="s">
        <v>28</v>
      </c>
      <c r="B30" s="17">
        <v>41.31</v>
      </c>
      <c r="C30" s="17">
        <v>41.34</v>
      </c>
      <c r="D30" s="17">
        <v>41.07</v>
      </c>
      <c r="E30" s="17">
        <v>38.549999999999997</v>
      </c>
      <c r="F30" s="17">
        <v>38.39</v>
      </c>
      <c r="G30" s="18"/>
      <c r="H30" s="17">
        <v>33.5</v>
      </c>
      <c r="I30" s="17">
        <v>33.340000000000003</v>
      </c>
      <c r="J30" s="17">
        <v>33.15</v>
      </c>
      <c r="K30" s="17">
        <v>32.67</v>
      </c>
      <c r="L30" s="19">
        <v>31.53</v>
      </c>
    </row>
    <row r="31" spans="1:12" ht="26.25">
      <c r="A31" s="28" t="s">
        <v>29</v>
      </c>
      <c r="B31" s="14">
        <v>29991</v>
      </c>
      <c r="C31" s="14">
        <v>27844</v>
      </c>
      <c r="D31" s="14">
        <v>26795</v>
      </c>
      <c r="E31" s="14">
        <v>32365</v>
      </c>
      <c r="F31" s="14">
        <v>29349</v>
      </c>
      <c r="G31" s="14"/>
      <c r="H31" s="14">
        <v>805740</v>
      </c>
      <c r="I31" s="14">
        <v>806063</v>
      </c>
      <c r="J31" s="14">
        <v>812326</v>
      </c>
      <c r="K31" s="14">
        <v>825259</v>
      </c>
      <c r="L31" s="15">
        <v>864510</v>
      </c>
    </row>
    <row r="32" spans="1:12" ht="26.25">
      <c r="A32" s="28" t="s">
        <v>30</v>
      </c>
      <c r="B32" s="17">
        <v>2.88</v>
      </c>
      <c r="C32" s="17">
        <v>2.89</v>
      </c>
      <c r="D32" s="17">
        <v>2.89</v>
      </c>
      <c r="E32" s="17">
        <v>2.97</v>
      </c>
      <c r="F32" s="17">
        <v>2.98</v>
      </c>
      <c r="G32" s="18"/>
      <c r="H32" s="17">
        <v>2.93</v>
      </c>
      <c r="I32" s="17">
        <v>2.98</v>
      </c>
      <c r="J32" s="17">
        <v>3.03</v>
      </c>
      <c r="K32" s="17">
        <v>3.05</v>
      </c>
      <c r="L32" s="19">
        <v>3.14</v>
      </c>
    </row>
    <row r="33" spans="1:12" ht="26.25">
      <c r="A33" s="28" t="s">
        <v>31</v>
      </c>
      <c r="B33" s="14">
        <v>15675</v>
      </c>
      <c r="C33" s="14">
        <v>14292</v>
      </c>
      <c r="D33" s="14">
        <v>13483</v>
      </c>
      <c r="E33" s="14">
        <v>15017</v>
      </c>
      <c r="F33" s="14">
        <v>14264</v>
      </c>
      <c r="G33" s="14"/>
      <c r="H33" s="14">
        <v>415223</v>
      </c>
      <c r="I33" s="14">
        <v>399461</v>
      </c>
      <c r="J33" s="14">
        <v>384446</v>
      </c>
      <c r="K33" s="14">
        <v>377827</v>
      </c>
      <c r="L33" s="15">
        <v>393726</v>
      </c>
    </row>
    <row r="34" spans="1:12" ht="26.25">
      <c r="A34" s="28" t="s">
        <v>32</v>
      </c>
      <c r="B34" s="17">
        <v>1.5</v>
      </c>
      <c r="C34" s="17">
        <v>1.48</v>
      </c>
      <c r="D34" s="17">
        <v>1.45</v>
      </c>
      <c r="E34" s="17">
        <v>1.38</v>
      </c>
      <c r="F34" s="17">
        <v>1.45</v>
      </c>
      <c r="G34" s="18"/>
      <c r="H34" s="17">
        <v>1.51</v>
      </c>
      <c r="I34" s="17">
        <v>1.48</v>
      </c>
      <c r="J34" s="17">
        <v>1.43</v>
      </c>
      <c r="K34" s="17">
        <v>1.4</v>
      </c>
      <c r="L34" s="19">
        <v>1.43</v>
      </c>
    </row>
    <row r="35" spans="1:12" ht="26.25">
      <c r="A35" s="28" t="s">
        <v>33</v>
      </c>
      <c r="B35" s="14">
        <v>12676</v>
      </c>
      <c r="C35" s="14">
        <v>11989</v>
      </c>
      <c r="D35" s="14">
        <v>11628</v>
      </c>
      <c r="E35" s="14">
        <v>13136</v>
      </c>
      <c r="F35" s="14">
        <v>12086</v>
      </c>
      <c r="G35" s="14"/>
      <c r="H35" s="14">
        <v>306335</v>
      </c>
      <c r="I35" s="14">
        <v>304306</v>
      </c>
      <c r="J35" s="14">
        <v>303412</v>
      </c>
      <c r="K35" s="14">
        <v>304814</v>
      </c>
      <c r="L35" s="15">
        <v>306009</v>
      </c>
    </row>
    <row r="36" spans="1:12" ht="26.25">
      <c r="A36" s="28" t="s">
        <v>34</v>
      </c>
      <c r="B36" s="17">
        <v>1.22</v>
      </c>
      <c r="C36" s="17">
        <v>1.24</v>
      </c>
      <c r="D36" s="17">
        <v>1.25</v>
      </c>
      <c r="E36" s="17">
        <v>1.21</v>
      </c>
      <c r="F36" s="17">
        <v>1.23</v>
      </c>
      <c r="G36" s="18"/>
      <c r="H36" s="17">
        <v>1.1200000000000001</v>
      </c>
      <c r="I36" s="17">
        <v>1.1299999999999999</v>
      </c>
      <c r="J36" s="17">
        <v>1.1299999999999999</v>
      </c>
      <c r="K36" s="17">
        <v>1.1299999999999999</v>
      </c>
      <c r="L36" s="19">
        <v>1.1100000000000001</v>
      </c>
    </row>
    <row r="37" spans="1:12" ht="26.25">
      <c r="A37" s="28" t="s">
        <v>35</v>
      </c>
      <c r="B37" s="14">
        <v>42156</v>
      </c>
      <c r="C37" s="14">
        <v>38965</v>
      </c>
      <c r="D37" s="14">
        <v>36827</v>
      </c>
      <c r="E37" s="14">
        <v>43017</v>
      </c>
      <c r="F37" s="14">
        <v>38376</v>
      </c>
      <c r="G37" s="14"/>
      <c r="H37" s="14">
        <v>1008251</v>
      </c>
      <c r="I37" s="14">
        <v>996022</v>
      </c>
      <c r="J37" s="14">
        <v>982575</v>
      </c>
      <c r="K37" s="14">
        <v>984413</v>
      </c>
      <c r="L37" s="15">
        <v>1002299</v>
      </c>
    </row>
    <row r="38" spans="1:12" ht="26.25">
      <c r="A38" s="28" t="s">
        <v>36</v>
      </c>
      <c r="B38" s="17">
        <v>4.04</v>
      </c>
      <c r="C38" s="17">
        <v>4.04</v>
      </c>
      <c r="D38" s="17">
        <v>3.97</v>
      </c>
      <c r="E38" s="17">
        <v>3.95</v>
      </c>
      <c r="F38" s="17">
        <v>3.89</v>
      </c>
      <c r="G38" s="18"/>
      <c r="H38" s="17">
        <v>3.67</v>
      </c>
      <c r="I38" s="17">
        <v>3.69</v>
      </c>
      <c r="J38" s="17">
        <v>3.66</v>
      </c>
      <c r="K38" s="17">
        <v>3.64</v>
      </c>
      <c r="L38" s="19">
        <v>3.64</v>
      </c>
    </row>
    <row r="39" spans="1:12" ht="26.25">
      <c r="A39" s="28" t="s">
        <v>37</v>
      </c>
      <c r="B39" s="14">
        <v>41716</v>
      </c>
      <c r="C39" s="14">
        <v>40967</v>
      </c>
      <c r="D39" s="14">
        <v>40481</v>
      </c>
      <c r="E39" s="14">
        <v>49148</v>
      </c>
      <c r="F39" s="14">
        <v>43605</v>
      </c>
      <c r="G39" s="14"/>
      <c r="H39" s="14">
        <v>1022204</v>
      </c>
      <c r="I39" s="14">
        <v>1047419</v>
      </c>
      <c r="J39" s="14">
        <v>1064139</v>
      </c>
      <c r="K39" s="14">
        <v>1097820</v>
      </c>
      <c r="L39" s="15">
        <v>1105290</v>
      </c>
    </row>
    <row r="40" spans="1:12" ht="26.25">
      <c r="A40" s="28" t="s">
        <v>38</v>
      </c>
      <c r="B40" s="17">
        <v>4</v>
      </c>
      <c r="C40" s="17">
        <v>4.25</v>
      </c>
      <c r="D40" s="17">
        <v>4.37</v>
      </c>
      <c r="E40" s="17">
        <v>4.5199999999999996</v>
      </c>
      <c r="F40" s="17">
        <v>4.42</v>
      </c>
      <c r="G40" s="18"/>
      <c r="H40" s="17">
        <v>3.72</v>
      </c>
      <c r="I40" s="17">
        <v>3.88</v>
      </c>
      <c r="J40" s="17">
        <v>3.97</v>
      </c>
      <c r="K40" s="17">
        <v>4.05</v>
      </c>
      <c r="L40" s="19">
        <v>4.01</v>
      </c>
    </row>
    <row r="41" spans="1:12" ht="26.25">
      <c r="A41" s="28" t="s">
        <v>39</v>
      </c>
      <c r="B41" s="14">
        <v>614446</v>
      </c>
      <c r="C41" s="14">
        <v>581271</v>
      </c>
      <c r="D41" s="14">
        <v>570422</v>
      </c>
      <c r="E41" s="14">
        <v>671685</v>
      </c>
      <c r="F41" s="14">
        <v>590145</v>
      </c>
      <c r="G41" s="14"/>
      <c r="H41" s="14">
        <v>15618728</v>
      </c>
      <c r="I41" s="14">
        <v>15664988</v>
      </c>
      <c r="J41" s="14">
        <v>15832004</v>
      </c>
      <c r="K41" s="14">
        <v>16115249</v>
      </c>
      <c r="L41" s="15">
        <v>15964502</v>
      </c>
    </row>
    <row r="42" spans="1:12" ht="26.25">
      <c r="A42" s="28" t="s">
        <v>40</v>
      </c>
      <c r="B42" s="17">
        <v>58.91</v>
      </c>
      <c r="C42" s="17">
        <v>60.23</v>
      </c>
      <c r="D42" s="17">
        <v>61.55</v>
      </c>
      <c r="E42" s="17">
        <v>61.72</v>
      </c>
      <c r="F42" s="17">
        <v>59.84</v>
      </c>
      <c r="G42" s="18"/>
      <c r="H42" s="17">
        <v>56.87</v>
      </c>
      <c r="I42" s="17">
        <v>57.98</v>
      </c>
      <c r="J42" s="17">
        <v>59.01</v>
      </c>
      <c r="K42" s="17">
        <v>59.52</v>
      </c>
      <c r="L42" s="19">
        <v>57.9</v>
      </c>
    </row>
    <row r="43" spans="1:12" ht="26.25">
      <c r="A43" s="28" t="s">
        <v>41</v>
      </c>
      <c r="B43" s="14">
        <v>458665</v>
      </c>
      <c r="C43" s="14">
        <v>435408</v>
      </c>
      <c r="D43" s="14">
        <v>432915</v>
      </c>
      <c r="E43" s="14">
        <v>525735</v>
      </c>
      <c r="F43" s="14">
        <v>458892</v>
      </c>
      <c r="G43" s="14"/>
      <c r="H43" s="14">
        <v>11753480</v>
      </c>
      <c r="I43" s="14">
        <v>11981764</v>
      </c>
      <c r="J43" s="14">
        <v>12312408</v>
      </c>
      <c r="K43" s="14">
        <v>12715112</v>
      </c>
      <c r="L43" s="15">
        <v>12798031</v>
      </c>
    </row>
    <row r="44" spans="1:12" ht="26.25">
      <c r="A44" s="28" t="s">
        <v>42</v>
      </c>
      <c r="B44" s="17">
        <v>43.97</v>
      </c>
      <c r="C44" s="17">
        <v>45.12</v>
      </c>
      <c r="D44" s="17">
        <v>46.71</v>
      </c>
      <c r="E44" s="17">
        <v>48.31</v>
      </c>
      <c r="F44" s="17">
        <v>46.53</v>
      </c>
      <c r="G44" s="18"/>
      <c r="H44" s="17">
        <v>42.8</v>
      </c>
      <c r="I44" s="17">
        <v>44.35</v>
      </c>
      <c r="J44" s="17">
        <v>45.89</v>
      </c>
      <c r="K44" s="17">
        <v>46.96</v>
      </c>
      <c r="L44" s="19">
        <v>46.41</v>
      </c>
    </row>
    <row r="45" spans="1:12" ht="26.25">
      <c r="A45" s="28" t="s">
        <v>43</v>
      </c>
      <c r="B45" s="14">
        <v>304067</v>
      </c>
      <c r="C45" s="14">
        <v>290916</v>
      </c>
      <c r="D45" s="14">
        <v>290300</v>
      </c>
      <c r="E45" s="14">
        <v>332485</v>
      </c>
      <c r="F45" s="14">
        <v>315573</v>
      </c>
      <c r="G45" s="14"/>
      <c r="H45" s="14">
        <v>7629141</v>
      </c>
      <c r="I45" s="14">
        <v>7652399</v>
      </c>
      <c r="J45" s="14">
        <v>7805116</v>
      </c>
      <c r="K45" s="14">
        <v>8002462</v>
      </c>
      <c r="L45" s="15">
        <v>8102963</v>
      </c>
    </row>
    <row r="46" spans="1:12" ht="26.25">
      <c r="A46" s="28" t="s">
        <v>44</v>
      </c>
      <c r="B46" s="17">
        <v>29.15</v>
      </c>
      <c r="C46" s="17">
        <v>30.14</v>
      </c>
      <c r="D46" s="17">
        <v>31.32</v>
      </c>
      <c r="E46" s="17">
        <v>30.55</v>
      </c>
      <c r="F46" s="17">
        <v>32</v>
      </c>
      <c r="G46" s="18"/>
      <c r="H46" s="17">
        <v>27.78</v>
      </c>
      <c r="I46" s="17">
        <v>28.32</v>
      </c>
      <c r="J46" s="17">
        <v>29.09</v>
      </c>
      <c r="K46" s="17">
        <v>29.56</v>
      </c>
      <c r="L46" s="19">
        <v>29.39</v>
      </c>
    </row>
    <row r="47" spans="1:12" ht="26.25">
      <c r="A47" s="28" t="s">
        <v>45</v>
      </c>
      <c r="B47" s="14">
        <v>62924</v>
      </c>
      <c r="C47" s="14">
        <v>62631</v>
      </c>
      <c r="D47" s="14">
        <v>62306</v>
      </c>
      <c r="E47" s="14">
        <v>73094</v>
      </c>
      <c r="F47" s="14">
        <v>62693</v>
      </c>
      <c r="G47" s="14"/>
      <c r="H47" s="14">
        <v>1954876</v>
      </c>
      <c r="I47" s="14">
        <v>2045994</v>
      </c>
      <c r="J47" s="14">
        <v>2083975</v>
      </c>
      <c r="K47" s="14">
        <v>2097382</v>
      </c>
      <c r="L47" s="15">
        <v>2022943</v>
      </c>
    </row>
    <row r="48" spans="1:12" ht="26.25">
      <c r="A48" s="28" t="s">
        <v>46</v>
      </c>
      <c r="B48" s="17">
        <v>6.03</v>
      </c>
      <c r="C48" s="17">
        <v>6.49</v>
      </c>
      <c r="D48" s="17">
        <v>6.72</v>
      </c>
      <c r="E48" s="17">
        <v>6.72</v>
      </c>
      <c r="F48" s="17">
        <v>6.36</v>
      </c>
      <c r="G48" s="18"/>
      <c r="H48" s="17">
        <v>7.12</v>
      </c>
      <c r="I48" s="17">
        <v>7.57</v>
      </c>
      <c r="J48" s="17">
        <v>7.77</v>
      </c>
      <c r="K48" s="17">
        <v>7.75</v>
      </c>
      <c r="L48" s="19">
        <v>7.34</v>
      </c>
    </row>
    <row r="49" spans="1:12" ht="26.25">
      <c r="A49" s="28" t="s">
        <v>47</v>
      </c>
      <c r="B49" s="14">
        <v>127828</v>
      </c>
      <c r="C49" s="14">
        <v>123365</v>
      </c>
      <c r="D49" s="14">
        <v>122061</v>
      </c>
      <c r="E49" s="14">
        <v>135606</v>
      </c>
      <c r="F49" s="14">
        <v>127086</v>
      </c>
      <c r="G49" s="14"/>
      <c r="H49" s="14">
        <v>3256231</v>
      </c>
      <c r="I49" s="14">
        <v>3252863</v>
      </c>
      <c r="J49" s="14">
        <v>3270707</v>
      </c>
      <c r="K49" s="14">
        <v>3324626</v>
      </c>
      <c r="L49" s="15">
        <v>3310836</v>
      </c>
    </row>
    <row r="50" spans="1:12" ht="26.25">
      <c r="A50" s="28" t="s">
        <v>48</v>
      </c>
      <c r="B50" s="17">
        <v>12.26</v>
      </c>
      <c r="C50" s="17">
        <v>12.78</v>
      </c>
      <c r="D50" s="17">
        <v>13.17</v>
      </c>
      <c r="E50" s="17">
        <v>12.46</v>
      </c>
      <c r="F50" s="17">
        <v>12.89</v>
      </c>
      <c r="G50" s="18"/>
      <c r="H50" s="17">
        <v>11.86</v>
      </c>
      <c r="I50" s="17">
        <v>12.04</v>
      </c>
      <c r="J50" s="17">
        <v>12.19</v>
      </c>
      <c r="K50" s="17">
        <v>12.28</v>
      </c>
      <c r="L50" s="19">
        <v>12.01</v>
      </c>
    </row>
    <row r="51" spans="1:12" ht="26.25">
      <c r="A51" s="28" t="s">
        <v>49</v>
      </c>
      <c r="B51" s="14">
        <v>51238</v>
      </c>
      <c r="C51" s="14">
        <v>47333</v>
      </c>
      <c r="D51" s="14">
        <v>45271</v>
      </c>
      <c r="E51" s="14">
        <v>50901</v>
      </c>
      <c r="F51" s="14">
        <v>43063</v>
      </c>
      <c r="G51" s="14"/>
      <c r="H51" s="14">
        <v>1255452</v>
      </c>
      <c r="I51" s="14">
        <v>1214637</v>
      </c>
      <c r="J51" s="14">
        <v>1186250</v>
      </c>
      <c r="K51" s="14">
        <v>1176585</v>
      </c>
      <c r="L51" s="15">
        <v>1103816</v>
      </c>
    </row>
    <row r="52" spans="1:12" ht="26.25">
      <c r="A52" s="28" t="s">
        <v>50</v>
      </c>
      <c r="B52" s="17">
        <v>4.91</v>
      </c>
      <c r="C52" s="17">
        <v>4.9000000000000004</v>
      </c>
      <c r="D52" s="17">
        <v>4.8899999999999997</v>
      </c>
      <c r="E52" s="17">
        <v>4.68</v>
      </c>
      <c r="F52" s="17">
        <v>4.37</v>
      </c>
      <c r="G52" s="18"/>
      <c r="H52" s="17">
        <v>4.57</v>
      </c>
      <c r="I52" s="17">
        <v>4.5</v>
      </c>
      <c r="J52" s="17">
        <v>4.42</v>
      </c>
      <c r="K52" s="17">
        <v>4.3499999999999996</v>
      </c>
      <c r="L52" s="19">
        <v>4</v>
      </c>
    </row>
    <row r="53" spans="1:12">
      <c r="A53" s="25" t="s">
        <v>51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7"/>
    </row>
    <row r="54" spans="1:12">
      <c r="A54" s="29" t="s">
        <v>52</v>
      </c>
      <c r="B54" s="30">
        <v>9324963982.9799995</v>
      </c>
      <c r="C54" s="30">
        <v>9175959163.8600006</v>
      </c>
      <c r="D54" s="30">
        <v>9324407368.2000008</v>
      </c>
      <c r="E54" s="30">
        <v>10861112482.059999</v>
      </c>
      <c r="F54" s="30">
        <v>10049690808.799999</v>
      </c>
      <c r="G54" s="30"/>
      <c r="H54" s="30">
        <v>226801892096.48001</v>
      </c>
      <c r="I54" s="30">
        <v>235697102620.98001</v>
      </c>
      <c r="J54" s="30">
        <v>246572817949.60999</v>
      </c>
      <c r="K54" s="30">
        <v>254561215215.09</v>
      </c>
      <c r="L54" s="31">
        <v>261226773983.91</v>
      </c>
    </row>
    <row r="55" spans="1:12">
      <c r="A55" s="29" t="s">
        <v>53</v>
      </c>
      <c r="B55" s="30">
        <v>8768230898.4500008</v>
      </c>
      <c r="C55" s="30">
        <v>8612810063.3600006</v>
      </c>
      <c r="D55" s="30">
        <v>8721064450.8899994</v>
      </c>
      <c r="E55" s="30">
        <v>10220308426.559999</v>
      </c>
      <c r="F55" s="30">
        <v>9419676697.7600002</v>
      </c>
      <c r="G55" s="30"/>
      <c r="H55" s="30">
        <v>217935031893.92999</v>
      </c>
      <c r="I55" s="30">
        <v>225489772865.79999</v>
      </c>
      <c r="J55" s="30">
        <v>234748126887.41</v>
      </c>
      <c r="K55" s="30">
        <v>242263148916.17001</v>
      </c>
      <c r="L55" s="31">
        <v>246892210768.03</v>
      </c>
    </row>
    <row r="56" spans="1:12">
      <c r="A56" s="29" t="s">
        <v>54</v>
      </c>
      <c r="B56" s="30">
        <v>9058426383.7900009</v>
      </c>
      <c r="C56" s="30">
        <v>8831284352.2700005</v>
      </c>
      <c r="D56" s="30">
        <v>8708585902.3799992</v>
      </c>
      <c r="E56" s="30">
        <v>10439076274.82</v>
      </c>
      <c r="F56" s="30">
        <v>9407949557.0499992</v>
      </c>
      <c r="G56" s="30"/>
      <c r="H56" s="30">
        <v>229191235576.01001</v>
      </c>
      <c r="I56" s="30">
        <v>238299556784.07001</v>
      </c>
      <c r="J56" s="30">
        <v>243786681704.37</v>
      </c>
      <c r="K56" s="30">
        <v>251970285347.10001</v>
      </c>
      <c r="L56" s="31">
        <v>256270829722.38</v>
      </c>
    </row>
    <row r="57" spans="1:12">
      <c r="A57" s="29" t="s">
        <v>55</v>
      </c>
      <c r="B57" s="30">
        <v>8940.25</v>
      </c>
      <c r="C57" s="30">
        <v>9508.0300000000007</v>
      </c>
      <c r="D57" s="30">
        <v>10061.5</v>
      </c>
      <c r="E57" s="30">
        <v>9980.84</v>
      </c>
      <c r="F57" s="30">
        <v>10189.5</v>
      </c>
      <c r="G57" s="30"/>
      <c r="H57" s="30">
        <v>8258.77</v>
      </c>
      <c r="I57" s="30">
        <v>8723.92</v>
      </c>
      <c r="J57" s="30">
        <v>9190.73</v>
      </c>
      <c r="K57" s="30">
        <v>9402.51</v>
      </c>
      <c r="L57" s="31">
        <v>9473.74</v>
      </c>
    </row>
    <row r="58" spans="1:12">
      <c r="A58" s="29" t="s">
        <v>56</v>
      </c>
      <c r="B58" s="30">
        <v>8406.48</v>
      </c>
      <c r="C58" s="30">
        <v>8924.5</v>
      </c>
      <c r="D58" s="30">
        <v>9410.4699999999993</v>
      </c>
      <c r="E58" s="30">
        <v>9391.9699999999993</v>
      </c>
      <c r="F58" s="30">
        <v>9550.7199999999993</v>
      </c>
      <c r="G58" s="30"/>
      <c r="H58" s="30">
        <v>7935.89</v>
      </c>
      <c r="I58" s="30">
        <v>8346.11</v>
      </c>
      <c r="J58" s="30">
        <v>8749.9699999999993</v>
      </c>
      <c r="K58" s="30">
        <v>8948.26</v>
      </c>
      <c r="L58" s="31">
        <v>8953.8799999999992</v>
      </c>
    </row>
    <row r="59" spans="1:12" ht="25.5">
      <c r="A59" s="29" t="s">
        <v>57</v>
      </c>
      <c r="B59" s="30">
        <v>8684.7099999999991</v>
      </c>
      <c r="C59" s="30">
        <v>9150.8799999999992</v>
      </c>
      <c r="D59" s="30">
        <v>9397</v>
      </c>
      <c r="E59" s="30">
        <v>9593.01</v>
      </c>
      <c r="F59" s="30">
        <v>9538.83</v>
      </c>
      <c r="G59" s="30"/>
      <c r="H59" s="30">
        <v>8345.77</v>
      </c>
      <c r="I59" s="30">
        <v>8820.24</v>
      </c>
      <c r="J59" s="30">
        <v>9086.8799999999992</v>
      </c>
      <c r="K59" s="30">
        <v>9306.81</v>
      </c>
      <c r="L59" s="31">
        <v>9294.01</v>
      </c>
    </row>
    <row r="60" spans="1:12">
      <c r="A60" s="25" t="s">
        <v>58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7"/>
    </row>
    <row r="61" spans="1:12">
      <c r="A61" s="28" t="s">
        <v>59</v>
      </c>
      <c r="B61" s="30">
        <v>3471402698.77</v>
      </c>
      <c r="C61" s="30">
        <v>3432233875.8899999</v>
      </c>
      <c r="D61" s="30">
        <v>3483452238.6599998</v>
      </c>
      <c r="E61" s="30">
        <v>3949791178.9299998</v>
      </c>
      <c r="F61" s="30">
        <v>3598127225.1900001</v>
      </c>
      <c r="G61" s="30"/>
      <c r="H61" s="30">
        <v>81917030456.729996</v>
      </c>
      <c r="I61" s="30">
        <v>84193229923.690002</v>
      </c>
      <c r="J61" s="30">
        <v>86707723643.199997</v>
      </c>
      <c r="K61" s="30">
        <v>87465219768.240005</v>
      </c>
      <c r="L61" s="31">
        <v>87116842516.029999</v>
      </c>
    </row>
    <row r="62" spans="1:12" ht="26.25">
      <c r="A62" s="28" t="s">
        <v>60</v>
      </c>
      <c r="B62" s="32">
        <v>0.37230000000000002</v>
      </c>
      <c r="C62" s="32">
        <v>0.374</v>
      </c>
      <c r="D62" s="32">
        <v>0.37359999999999999</v>
      </c>
      <c r="E62" s="32">
        <v>0.36370000000000002</v>
      </c>
      <c r="F62" s="32">
        <v>0.35799999999999998</v>
      </c>
      <c r="G62" s="32"/>
      <c r="H62" s="32">
        <v>0.36120000000000002</v>
      </c>
      <c r="I62" s="32">
        <v>0.35720000000000002</v>
      </c>
      <c r="J62" s="32">
        <v>0.35170000000000001</v>
      </c>
      <c r="K62" s="32">
        <v>0.34360000000000002</v>
      </c>
      <c r="L62" s="33">
        <v>0.33350000000000002</v>
      </c>
    </row>
    <row r="63" spans="1:12">
      <c r="A63" s="28" t="s">
        <v>61</v>
      </c>
      <c r="B63" s="30">
        <v>3328.18</v>
      </c>
      <c r="C63" s="30">
        <v>3556.44</v>
      </c>
      <c r="D63" s="30">
        <v>3758.82</v>
      </c>
      <c r="E63" s="30">
        <v>3629.67</v>
      </c>
      <c r="F63" s="30">
        <v>3648.18</v>
      </c>
      <c r="G63" s="30"/>
      <c r="H63" s="30">
        <v>2982.93</v>
      </c>
      <c r="I63" s="30">
        <v>3116.26</v>
      </c>
      <c r="J63" s="30">
        <v>3231.93</v>
      </c>
      <c r="K63" s="30">
        <v>3230.63</v>
      </c>
      <c r="L63" s="31">
        <v>3159.41</v>
      </c>
    </row>
    <row r="64" spans="1:12">
      <c r="A64" s="28" t="s">
        <v>62</v>
      </c>
      <c r="B64" s="30">
        <v>15079.68</v>
      </c>
      <c r="C64" s="30">
        <v>15925.29</v>
      </c>
      <c r="D64" s="30">
        <v>17070.810000000001</v>
      </c>
      <c r="E64" s="30">
        <v>17033.259999999998</v>
      </c>
      <c r="F64" s="30">
        <v>17174.59</v>
      </c>
      <c r="G64" s="30"/>
      <c r="H64" s="30">
        <v>14416.76</v>
      </c>
      <c r="I64" s="30">
        <v>15197.76</v>
      </c>
      <c r="J64" s="30">
        <v>16205.7</v>
      </c>
      <c r="K64" s="30">
        <v>16437.919999999998</v>
      </c>
      <c r="L64" s="31">
        <v>16634.759999999998</v>
      </c>
    </row>
    <row r="65" spans="1:12">
      <c r="A65" s="28" t="s">
        <v>63</v>
      </c>
      <c r="B65" s="30">
        <v>2875286249.25</v>
      </c>
      <c r="C65" s="30">
        <v>2830824725.6799998</v>
      </c>
      <c r="D65" s="30">
        <v>2807233945.1300001</v>
      </c>
      <c r="E65" s="30">
        <v>3186566317.5999999</v>
      </c>
      <c r="F65" s="30">
        <v>2874286683.6999998</v>
      </c>
      <c r="G65" s="30"/>
      <c r="H65" s="30">
        <v>69925563905.179993</v>
      </c>
      <c r="I65" s="30">
        <v>71427022596.759995</v>
      </c>
      <c r="J65" s="30">
        <v>72161219327.589996</v>
      </c>
      <c r="K65" s="30">
        <v>72246176354</v>
      </c>
      <c r="L65" s="31">
        <v>71436303545.050003</v>
      </c>
    </row>
    <row r="66" spans="1:12" ht="26.25">
      <c r="A66" s="28" t="s">
        <v>64</v>
      </c>
      <c r="B66" s="32">
        <v>0.32790000000000002</v>
      </c>
      <c r="C66" s="32">
        <v>0.32869999999999999</v>
      </c>
      <c r="D66" s="32">
        <v>0.32190000000000002</v>
      </c>
      <c r="E66" s="32">
        <v>0.31180000000000002</v>
      </c>
      <c r="F66" s="32">
        <v>0.30509999999999998</v>
      </c>
      <c r="G66" s="32"/>
      <c r="H66" s="32">
        <v>0.32090000000000002</v>
      </c>
      <c r="I66" s="32">
        <v>0.31680000000000003</v>
      </c>
      <c r="J66" s="32">
        <v>0.30740000000000001</v>
      </c>
      <c r="K66" s="32">
        <v>0.29820000000000002</v>
      </c>
      <c r="L66" s="33">
        <v>0.2893</v>
      </c>
    </row>
    <row r="67" spans="1:12">
      <c r="A67" s="28" t="s">
        <v>65</v>
      </c>
      <c r="B67" s="30">
        <v>2756.66</v>
      </c>
      <c r="C67" s="30">
        <v>2933.27</v>
      </c>
      <c r="D67" s="30">
        <v>3029.15</v>
      </c>
      <c r="E67" s="30">
        <v>2928.3</v>
      </c>
      <c r="F67" s="30">
        <v>2914.27</v>
      </c>
      <c r="G67" s="30"/>
      <c r="H67" s="30">
        <v>2546.27</v>
      </c>
      <c r="I67" s="30">
        <v>2643.75</v>
      </c>
      <c r="J67" s="30">
        <v>2689.73</v>
      </c>
      <c r="K67" s="30">
        <v>2668.49</v>
      </c>
      <c r="L67" s="31">
        <v>2590.73</v>
      </c>
    </row>
    <row r="68" spans="1:12">
      <c r="A68" s="28" t="s">
        <v>66</v>
      </c>
      <c r="B68" s="30">
        <v>12490.17</v>
      </c>
      <c r="C68" s="30">
        <v>13134.8</v>
      </c>
      <c r="D68" s="30">
        <v>13756.97</v>
      </c>
      <c r="E68" s="30">
        <v>13741.89</v>
      </c>
      <c r="F68" s="30">
        <v>13719.55</v>
      </c>
      <c r="G68" s="30"/>
      <c r="H68" s="30">
        <v>12306.36</v>
      </c>
      <c r="I68" s="30">
        <v>12893.33</v>
      </c>
      <c r="J68" s="30">
        <v>13486.95</v>
      </c>
      <c r="K68" s="30">
        <v>13577.7</v>
      </c>
      <c r="L68" s="31">
        <v>13640.6</v>
      </c>
    </row>
    <row r="69" spans="1:12">
      <c r="A69" s="28" t="s">
        <v>67</v>
      </c>
      <c r="B69" s="14">
        <v>230204</v>
      </c>
      <c r="C69" s="14">
        <v>215521</v>
      </c>
      <c r="D69" s="14">
        <v>204059</v>
      </c>
      <c r="E69" s="14">
        <v>231887</v>
      </c>
      <c r="F69" s="14">
        <v>209503</v>
      </c>
      <c r="G69" s="14"/>
      <c r="H69" s="14">
        <v>5682068</v>
      </c>
      <c r="I69" s="14">
        <v>5539844</v>
      </c>
      <c r="J69" s="14">
        <v>5350446</v>
      </c>
      <c r="K69" s="14">
        <v>5320942</v>
      </c>
      <c r="L69" s="15">
        <v>5237035</v>
      </c>
    </row>
    <row r="70" spans="1:12">
      <c r="A70" s="28" t="s">
        <v>68</v>
      </c>
      <c r="B70" s="32">
        <v>0.22070000000000001</v>
      </c>
      <c r="C70" s="32">
        <v>0.2233</v>
      </c>
      <c r="D70" s="32">
        <v>0.22020000000000001</v>
      </c>
      <c r="E70" s="32">
        <v>0.21310000000000001</v>
      </c>
      <c r="F70" s="32">
        <v>0.21240000000000001</v>
      </c>
      <c r="G70" s="32"/>
      <c r="H70" s="32">
        <v>0.2069</v>
      </c>
      <c r="I70" s="32">
        <v>0.20499999999999999</v>
      </c>
      <c r="J70" s="32">
        <v>0.19939999999999999</v>
      </c>
      <c r="K70" s="32">
        <v>0.19650000000000001</v>
      </c>
      <c r="L70" s="33">
        <v>0.18990000000000001</v>
      </c>
    </row>
    <row r="71" spans="1:12" ht="26.25">
      <c r="A71" s="28" t="s">
        <v>69</v>
      </c>
      <c r="B71" s="14">
        <v>360</v>
      </c>
      <c r="C71" s="14">
        <v>367</v>
      </c>
      <c r="D71" s="14">
        <v>365</v>
      </c>
      <c r="E71" s="14">
        <v>346</v>
      </c>
      <c r="F71" s="14">
        <v>348</v>
      </c>
      <c r="G71" s="14"/>
      <c r="H71" s="14">
        <v>331</v>
      </c>
      <c r="I71" s="14">
        <v>329</v>
      </c>
      <c r="J71" s="14">
        <v>319</v>
      </c>
      <c r="K71" s="14">
        <v>314</v>
      </c>
      <c r="L71" s="15">
        <v>302</v>
      </c>
    </row>
    <row r="72" spans="1:12">
      <c r="A72" s="28" t="s">
        <v>70</v>
      </c>
      <c r="B72" s="14">
        <v>1925</v>
      </c>
      <c r="C72" s="14">
        <v>1964</v>
      </c>
      <c r="D72" s="14">
        <v>1898</v>
      </c>
      <c r="E72" s="14">
        <v>1786</v>
      </c>
      <c r="F72" s="14">
        <v>1790</v>
      </c>
      <c r="G72" s="14"/>
      <c r="H72" s="14">
        <v>1812</v>
      </c>
      <c r="I72" s="14">
        <v>1794</v>
      </c>
      <c r="J72" s="14">
        <v>1701</v>
      </c>
      <c r="K72" s="14">
        <v>1649</v>
      </c>
      <c r="L72" s="15">
        <v>1586</v>
      </c>
    </row>
    <row r="73" spans="1:12">
      <c r="A73" s="28" t="s">
        <v>71</v>
      </c>
      <c r="B73" s="30">
        <v>299799171.70999998</v>
      </c>
      <c r="C73" s="30">
        <v>279982426.31</v>
      </c>
      <c r="D73" s="30">
        <v>270250018.25</v>
      </c>
      <c r="E73" s="30">
        <v>297072399.83999997</v>
      </c>
      <c r="F73" s="30">
        <v>289773481.20999998</v>
      </c>
      <c r="G73" s="30"/>
      <c r="H73" s="30">
        <v>8346330716.3999996</v>
      </c>
      <c r="I73" s="30">
        <v>8336677621.8100004</v>
      </c>
      <c r="J73" s="30">
        <v>8610272440.3500004</v>
      </c>
      <c r="K73" s="30">
        <v>8768526537.3799992</v>
      </c>
      <c r="L73" s="31">
        <v>9157210719.6399994</v>
      </c>
    </row>
    <row r="74" spans="1:12" ht="26.25">
      <c r="A74" s="28" t="s">
        <v>72</v>
      </c>
      <c r="B74" s="32">
        <v>3.2199999999999999E-2</v>
      </c>
      <c r="C74" s="32">
        <v>3.0499999999999999E-2</v>
      </c>
      <c r="D74" s="32">
        <v>2.9000000000000001E-2</v>
      </c>
      <c r="E74" s="32">
        <v>2.7400000000000001E-2</v>
      </c>
      <c r="F74" s="32">
        <v>2.8799999999999999E-2</v>
      </c>
      <c r="G74" s="32"/>
      <c r="H74" s="32">
        <v>3.6799999999999999E-2</v>
      </c>
      <c r="I74" s="32">
        <v>3.5400000000000001E-2</v>
      </c>
      <c r="J74" s="32">
        <v>3.49E-2</v>
      </c>
      <c r="K74" s="32">
        <v>3.44E-2</v>
      </c>
      <c r="L74" s="33">
        <v>3.5099999999999999E-2</v>
      </c>
    </row>
    <row r="75" spans="1:12">
      <c r="A75" s="28" t="s">
        <v>73</v>
      </c>
      <c r="B75" s="30">
        <v>287.43</v>
      </c>
      <c r="C75" s="30">
        <v>290.11</v>
      </c>
      <c r="D75" s="30">
        <v>291.61</v>
      </c>
      <c r="E75" s="30">
        <v>273</v>
      </c>
      <c r="F75" s="30">
        <v>293.8</v>
      </c>
      <c r="G75" s="30"/>
      <c r="H75" s="30">
        <v>303.92</v>
      </c>
      <c r="I75" s="30">
        <v>308.57</v>
      </c>
      <c r="J75" s="30">
        <v>320.94</v>
      </c>
      <c r="K75" s="30">
        <v>323.88</v>
      </c>
      <c r="L75" s="31">
        <v>332.1</v>
      </c>
    </row>
    <row r="76" spans="1:12">
      <c r="A76" s="28" t="s">
        <v>74</v>
      </c>
      <c r="B76" s="30">
        <v>22626.35</v>
      </c>
      <c r="C76" s="30">
        <v>23181.19</v>
      </c>
      <c r="D76" s="30">
        <v>24207.279999999999</v>
      </c>
      <c r="E76" s="30">
        <v>24454.43</v>
      </c>
      <c r="F76" s="30">
        <v>24739.48</v>
      </c>
      <c r="G76" s="30"/>
      <c r="H76" s="30">
        <v>22625.53</v>
      </c>
      <c r="I76" s="30">
        <v>23084.27</v>
      </c>
      <c r="J76" s="30">
        <v>23780.880000000001</v>
      </c>
      <c r="K76" s="30">
        <v>24410.31</v>
      </c>
      <c r="L76" s="31">
        <v>24862.78</v>
      </c>
    </row>
    <row r="77" spans="1:12">
      <c r="A77" s="28" t="s">
        <v>75</v>
      </c>
      <c r="B77" s="30">
        <v>290200771.36000001</v>
      </c>
      <c r="C77" s="30">
        <v>270444346.08999997</v>
      </c>
      <c r="D77" s="30">
        <v>264532761.59</v>
      </c>
      <c r="E77" s="30">
        <v>294012141.38</v>
      </c>
      <c r="F77" s="30">
        <v>288357953.80000001</v>
      </c>
      <c r="G77" s="30"/>
      <c r="H77" s="30">
        <v>8066111671.4899998</v>
      </c>
      <c r="I77" s="30">
        <v>8083756812.6499996</v>
      </c>
      <c r="J77" s="30">
        <v>8427641106.25</v>
      </c>
      <c r="K77" s="30">
        <v>8652904066.4799995</v>
      </c>
      <c r="L77" s="31">
        <v>9036489930.6200008</v>
      </c>
    </row>
    <row r="78" spans="1:12" ht="26.25">
      <c r="A78" s="28" t="s">
        <v>76</v>
      </c>
      <c r="B78" s="32">
        <v>3.3099999999999997E-2</v>
      </c>
      <c r="C78" s="32">
        <v>3.1399999999999997E-2</v>
      </c>
      <c r="D78" s="32">
        <v>3.0300000000000001E-2</v>
      </c>
      <c r="E78" s="32">
        <v>2.8799999999999999E-2</v>
      </c>
      <c r="F78" s="32">
        <v>3.0599999999999999E-2</v>
      </c>
      <c r="G78" s="32"/>
      <c r="H78" s="32">
        <v>3.6999999999999998E-2</v>
      </c>
      <c r="I78" s="32">
        <v>3.5799999999999998E-2</v>
      </c>
      <c r="J78" s="32">
        <v>3.5900000000000001E-2</v>
      </c>
      <c r="K78" s="32">
        <v>3.5700000000000003E-2</v>
      </c>
      <c r="L78" s="33">
        <v>3.6600000000000001E-2</v>
      </c>
    </row>
    <row r="79" spans="1:12" ht="26.25">
      <c r="A79" s="28" t="s">
        <v>77</v>
      </c>
      <c r="B79" s="30">
        <v>278.23</v>
      </c>
      <c r="C79" s="30">
        <v>280.23</v>
      </c>
      <c r="D79" s="30">
        <v>285.44</v>
      </c>
      <c r="E79" s="30">
        <v>270.18</v>
      </c>
      <c r="F79" s="30">
        <v>292.37</v>
      </c>
      <c r="G79" s="30"/>
      <c r="H79" s="30">
        <v>293.72000000000003</v>
      </c>
      <c r="I79" s="30">
        <v>299.20999999999998</v>
      </c>
      <c r="J79" s="30">
        <v>314.13</v>
      </c>
      <c r="K79" s="30">
        <v>319.60000000000002</v>
      </c>
      <c r="L79" s="31">
        <v>327.72</v>
      </c>
    </row>
    <row r="80" spans="1:12" ht="26.25">
      <c r="A80" s="28" t="s">
        <v>78</v>
      </c>
      <c r="B80" s="30">
        <v>21901.95</v>
      </c>
      <c r="C80" s="30">
        <v>22391.48</v>
      </c>
      <c r="D80" s="30">
        <v>23695.16</v>
      </c>
      <c r="E80" s="30">
        <v>24202.51</v>
      </c>
      <c r="F80" s="30">
        <v>24618.62</v>
      </c>
      <c r="G80" s="30"/>
      <c r="H80" s="30">
        <v>21865.9</v>
      </c>
      <c r="I80" s="30">
        <v>22383.94</v>
      </c>
      <c r="J80" s="30">
        <v>23276.47</v>
      </c>
      <c r="K80" s="30">
        <v>24088.44</v>
      </c>
      <c r="L80" s="31">
        <v>24535.01</v>
      </c>
    </row>
    <row r="81" spans="1:12" ht="26.25">
      <c r="A81" s="28" t="s">
        <v>79</v>
      </c>
      <c r="B81" s="14">
        <v>13250</v>
      </c>
      <c r="C81" s="14">
        <v>12078</v>
      </c>
      <c r="D81" s="14">
        <v>11164</v>
      </c>
      <c r="E81" s="14">
        <v>12148</v>
      </c>
      <c r="F81" s="14">
        <v>11713</v>
      </c>
      <c r="G81" s="14"/>
      <c r="H81" s="14">
        <v>368890</v>
      </c>
      <c r="I81" s="14">
        <v>361141</v>
      </c>
      <c r="J81" s="14">
        <v>362067</v>
      </c>
      <c r="K81" s="14">
        <v>359214</v>
      </c>
      <c r="L81" s="15">
        <v>368310</v>
      </c>
    </row>
    <row r="82" spans="1:12">
      <c r="A82" s="28" t="s">
        <v>80</v>
      </c>
      <c r="B82" s="32">
        <v>1.2699999999999999E-2</v>
      </c>
      <c r="C82" s="32">
        <v>1.2500000000000001E-2</v>
      </c>
      <c r="D82" s="32">
        <v>1.2E-2</v>
      </c>
      <c r="E82" s="32">
        <v>1.12E-2</v>
      </c>
      <c r="F82" s="32">
        <v>1.1900000000000001E-2</v>
      </c>
      <c r="G82" s="32"/>
      <c r="H82" s="32">
        <v>1.34E-2</v>
      </c>
      <c r="I82" s="32">
        <v>1.34E-2</v>
      </c>
      <c r="J82" s="32">
        <v>1.35E-2</v>
      </c>
      <c r="K82" s="32">
        <v>1.3299999999999999E-2</v>
      </c>
      <c r="L82" s="33">
        <v>1.34E-2</v>
      </c>
    </row>
    <row r="83" spans="1:12" ht="26.25">
      <c r="A83" s="28" t="s">
        <v>81</v>
      </c>
      <c r="B83" s="14">
        <v>14</v>
      </c>
      <c r="C83" s="14">
        <v>14</v>
      </c>
      <c r="D83" s="14">
        <v>14</v>
      </c>
      <c r="E83" s="14">
        <v>13</v>
      </c>
      <c r="F83" s="14">
        <v>13</v>
      </c>
      <c r="G83" s="14"/>
      <c r="H83" s="14">
        <v>15</v>
      </c>
      <c r="I83" s="14">
        <v>15</v>
      </c>
      <c r="J83" s="14">
        <v>15</v>
      </c>
      <c r="K83" s="14">
        <v>15</v>
      </c>
      <c r="L83" s="15">
        <v>15</v>
      </c>
    </row>
    <row r="84" spans="1:12" ht="26.25">
      <c r="A84" s="28" t="s">
        <v>82</v>
      </c>
      <c r="B84" s="14">
        <v>225</v>
      </c>
      <c r="C84" s="14">
        <v>221</v>
      </c>
      <c r="D84" s="14">
        <v>216</v>
      </c>
      <c r="E84" s="14">
        <v>203</v>
      </c>
      <c r="F84" s="14">
        <v>217</v>
      </c>
      <c r="G84" s="14"/>
      <c r="H84" s="14">
        <v>252</v>
      </c>
      <c r="I84" s="14">
        <v>251</v>
      </c>
      <c r="J84" s="14">
        <v>251</v>
      </c>
      <c r="K84" s="14">
        <v>247</v>
      </c>
      <c r="L84" s="15">
        <v>247</v>
      </c>
    </row>
    <row r="85" spans="1:12">
      <c r="A85" s="28" t="s">
        <v>83</v>
      </c>
      <c r="B85" s="30">
        <v>708025423.53999996</v>
      </c>
      <c r="C85" s="30">
        <v>737045580.25</v>
      </c>
      <c r="D85" s="30">
        <v>766575372.62</v>
      </c>
      <c r="E85" s="30">
        <v>893639547.76999998</v>
      </c>
      <c r="F85" s="30">
        <v>917512323.87</v>
      </c>
      <c r="G85" s="30"/>
      <c r="H85" s="30">
        <v>19682709217.849998</v>
      </c>
      <c r="I85" s="30">
        <v>21440723471.41</v>
      </c>
      <c r="J85" s="30">
        <v>22515674198.91</v>
      </c>
      <c r="K85" s="30">
        <v>23833973284.509998</v>
      </c>
      <c r="L85" s="31">
        <v>26430303841.349998</v>
      </c>
    </row>
    <row r="86" spans="1:12" ht="26.25">
      <c r="A86" s="28" t="s">
        <v>84</v>
      </c>
      <c r="B86" s="32">
        <v>7.5899999999999995E-2</v>
      </c>
      <c r="C86" s="32">
        <v>8.0299999999999996E-2</v>
      </c>
      <c r="D86" s="32">
        <v>8.2199999999999995E-2</v>
      </c>
      <c r="E86" s="32">
        <v>8.2299999999999998E-2</v>
      </c>
      <c r="F86" s="32">
        <v>9.1300000000000006E-2</v>
      </c>
      <c r="G86" s="32"/>
      <c r="H86" s="32">
        <v>8.6800000000000002E-2</v>
      </c>
      <c r="I86" s="32">
        <v>9.0999999999999998E-2</v>
      </c>
      <c r="J86" s="32">
        <v>9.1300000000000006E-2</v>
      </c>
      <c r="K86" s="32">
        <v>9.3600000000000003E-2</v>
      </c>
      <c r="L86" s="33">
        <v>0.1012</v>
      </c>
    </row>
    <row r="87" spans="1:12">
      <c r="A87" s="28" t="s">
        <v>85</v>
      </c>
      <c r="B87" s="30">
        <v>678.81</v>
      </c>
      <c r="C87" s="30">
        <v>763.72</v>
      </c>
      <c r="D87" s="30">
        <v>827.17</v>
      </c>
      <c r="E87" s="30">
        <v>821.21</v>
      </c>
      <c r="F87" s="30">
        <v>930.28</v>
      </c>
      <c r="G87" s="30"/>
      <c r="H87" s="30">
        <v>716.73</v>
      </c>
      <c r="I87" s="30">
        <v>793.59</v>
      </c>
      <c r="J87" s="30">
        <v>839.25</v>
      </c>
      <c r="K87" s="30">
        <v>880.33</v>
      </c>
      <c r="L87" s="31">
        <v>958.53</v>
      </c>
    </row>
    <row r="88" spans="1:12">
      <c r="A88" s="28" t="s">
        <v>86</v>
      </c>
      <c r="B88" s="30">
        <v>12770.79</v>
      </c>
      <c r="C88" s="30">
        <v>13570.08</v>
      </c>
      <c r="D88" s="30">
        <v>14328.24</v>
      </c>
      <c r="E88" s="30">
        <v>14558.42</v>
      </c>
      <c r="F88" s="30">
        <v>15718.09</v>
      </c>
      <c r="G88" s="30"/>
      <c r="H88" s="30">
        <v>12154.92</v>
      </c>
      <c r="I88" s="30">
        <v>13212.26</v>
      </c>
      <c r="J88" s="30">
        <v>14156.52</v>
      </c>
      <c r="K88" s="30">
        <v>14825.62</v>
      </c>
      <c r="L88" s="31">
        <v>16313.9</v>
      </c>
    </row>
    <row r="89" spans="1:12">
      <c r="A89" s="28" t="s">
        <v>87</v>
      </c>
      <c r="B89" s="30">
        <v>730707848.64999998</v>
      </c>
      <c r="C89" s="30">
        <v>767266523.12</v>
      </c>
      <c r="D89" s="30">
        <v>803554028.02999997</v>
      </c>
      <c r="E89" s="30">
        <v>945089921.70000005</v>
      </c>
      <c r="F89" s="30">
        <v>971222290.44000006</v>
      </c>
      <c r="G89" s="30"/>
      <c r="H89" s="30">
        <v>20395726054.080002</v>
      </c>
      <c r="I89" s="30">
        <v>22196774101.639999</v>
      </c>
      <c r="J89" s="30">
        <v>23333866324.060001</v>
      </c>
      <c r="K89" s="30">
        <v>24691368107.889999</v>
      </c>
      <c r="L89" s="31">
        <v>27207698117.650002</v>
      </c>
    </row>
    <row r="90" spans="1:12" ht="26.25">
      <c r="A90" s="28" t="s">
        <v>88</v>
      </c>
      <c r="B90" s="32">
        <v>8.3299999999999999E-2</v>
      </c>
      <c r="C90" s="32">
        <v>8.9099999999999999E-2</v>
      </c>
      <c r="D90" s="32">
        <v>9.2100000000000001E-2</v>
      </c>
      <c r="E90" s="32">
        <v>9.2499999999999999E-2</v>
      </c>
      <c r="F90" s="32">
        <v>0.1031</v>
      </c>
      <c r="G90" s="32"/>
      <c r="H90" s="32">
        <v>9.3600000000000003E-2</v>
      </c>
      <c r="I90" s="32">
        <v>9.8400000000000001E-2</v>
      </c>
      <c r="J90" s="32">
        <v>9.9400000000000002E-2</v>
      </c>
      <c r="K90" s="32">
        <v>0.1019</v>
      </c>
      <c r="L90" s="33">
        <v>0.11020000000000001</v>
      </c>
    </row>
    <row r="91" spans="1:12">
      <c r="A91" s="28" t="s">
        <v>89</v>
      </c>
      <c r="B91" s="30">
        <v>700.56</v>
      </c>
      <c r="C91" s="30">
        <v>795.03</v>
      </c>
      <c r="D91" s="30">
        <v>867.08</v>
      </c>
      <c r="E91" s="30">
        <v>868.49</v>
      </c>
      <c r="F91" s="30">
        <v>984.73</v>
      </c>
      <c r="G91" s="30"/>
      <c r="H91" s="30">
        <v>742.69</v>
      </c>
      <c r="I91" s="30">
        <v>821.57</v>
      </c>
      <c r="J91" s="30">
        <v>869.74</v>
      </c>
      <c r="K91" s="30">
        <v>912</v>
      </c>
      <c r="L91" s="31">
        <v>986.72</v>
      </c>
    </row>
    <row r="92" spans="1:12">
      <c r="A92" s="28" t="s">
        <v>90</v>
      </c>
      <c r="B92" s="30">
        <v>13179.92</v>
      </c>
      <c r="C92" s="30">
        <v>14126.5</v>
      </c>
      <c r="D92" s="30">
        <v>15019.42</v>
      </c>
      <c r="E92" s="30">
        <v>15396.61</v>
      </c>
      <c r="F92" s="30">
        <v>16638.21</v>
      </c>
      <c r="G92" s="30"/>
      <c r="H92" s="30">
        <v>12595.24</v>
      </c>
      <c r="I92" s="30">
        <v>13678.16</v>
      </c>
      <c r="J92" s="30">
        <v>14670.95</v>
      </c>
      <c r="K92" s="30">
        <v>15358.95</v>
      </c>
      <c r="L92" s="31">
        <v>16793.75</v>
      </c>
    </row>
    <row r="93" spans="1:12">
      <c r="A93" s="28" t="s">
        <v>91</v>
      </c>
      <c r="B93" s="14">
        <v>55441</v>
      </c>
      <c r="C93" s="14">
        <v>54314</v>
      </c>
      <c r="D93" s="14">
        <v>53501</v>
      </c>
      <c r="E93" s="14">
        <v>61383</v>
      </c>
      <c r="F93" s="14">
        <v>58373</v>
      </c>
      <c r="G93" s="14"/>
      <c r="H93" s="14">
        <v>1619320</v>
      </c>
      <c r="I93" s="14">
        <v>1622790</v>
      </c>
      <c r="J93" s="14">
        <v>1590481</v>
      </c>
      <c r="K93" s="14">
        <v>1607621</v>
      </c>
      <c r="L93" s="15">
        <v>1620109</v>
      </c>
    </row>
    <row r="94" spans="1:12">
      <c r="A94" s="28" t="s">
        <v>92</v>
      </c>
      <c r="B94" s="32">
        <v>5.3199999999999997E-2</v>
      </c>
      <c r="C94" s="32">
        <v>5.6300000000000003E-2</v>
      </c>
      <c r="D94" s="32">
        <v>5.7700000000000001E-2</v>
      </c>
      <c r="E94" s="32">
        <v>5.6399999999999999E-2</v>
      </c>
      <c r="F94" s="32">
        <v>5.9200000000000003E-2</v>
      </c>
      <c r="G94" s="32"/>
      <c r="H94" s="32">
        <v>5.8999999999999997E-2</v>
      </c>
      <c r="I94" s="32">
        <v>6.0100000000000001E-2</v>
      </c>
      <c r="J94" s="32">
        <v>5.9299999999999999E-2</v>
      </c>
      <c r="K94" s="32">
        <v>5.9400000000000001E-2</v>
      </c>
      <c r="L94" s="33">
        <v>5.8799999999999998E-2</v>
      </c>
    </row>
    <row r="95" spans="1:12" ht="26.25">
      <c r="A95" s="28" t="s">
        <v>93</v>
      </c>
      <c r="B95" s="14">
        <v>76</v>
      </c>
      <c r="C95" s="14">
        <v>81</v>
      </c>
      <c r="D95" s="14">
        <v>83</v>
      </c>
      <c r="E95" s="14">
        <v>80</v>
      </c>
      <c r="F95" s="14">
        <v>84</v>
      </c>
      <c r="G95" s="14"/>
      <c r="H95" s="14">
        <v>84</v>
      </c>
      <c r="I95" s="14">
        <v>86</v>
      </c>
      <c r="J95" s="14">
        <v>84</v>
      </c>
      <c r="K95" s="14">
        <v>84</v>
      </c>
      <c r="L95" s="15">
        <v>83</v>
      </c>
    </row>
    <row r="96" spans="1:12" ht="26.25">
      <c r="A96" s="28" t="s">
        <v>94</v>
      </c>
      <c r="B96" s="14">
        <v>2078</v>
      </c>
      <c r="C96" s="14">
        <v>2218</v>
      </c>
      <c r="D96" s="14">
        <v>2275</v>
      </c>
      <c r="E96" s="14">
        <v>2167</v>
      </c>
      <c r="F96" s="14">
        <v>2271</v>
      </c>
      <c r="G96" s="14"/>
      <c r="H96" s="14">
        <v>2188</v>
      </c>
      <c r="I96" s="14">
        <v>2257</v>
      </c>
      <c r="J96" s="14">
        <v>2244</v>
      </c>
      <c r="K96" s="14">
        <v>2233</v>
      </c>
      <c r="L96" s="15">
        <v>2203</v>
      </c>
    </row>
    <row r="97" spans="1:12">
      <c r="A97" s="28" t="s">
        <v>95</v>
      </c>
      <c r="B97" s="30">
        <v>565273158.52999997</v>
      </c>
      <c r="C97" s="30">
        <v>618723050.57000005</v>
      </c>
      <c r="D97" s="30">
        <v>669454632.50999999</v>
      </c>
      <c r="E97" s="30">
        <v>727206325.62</v>
      </c>
      <c r="F97" s="30">
        <v>605980236.32000005</v>
      </c>
      <c r="G97" s="30"/>
      <c r="H97" s="30">
        <v>12993400449.790001</v>
      </c>
      <c r="I97" s="30">
        <v>14174924979.799999</v>
      </c>
      <c r="J97" s="30">
        <v>15639074753.370001</v>
      </c>
      <c r="K97" s="30">
        <v>16150513616.41</v>
      </c>
      <c r="L97" s="31">
        <v>15229388944.219999</v>
      </c>
    </row>
    <row r="98" spans="1:12" ht="26.25">
      <c r="A98" s="28" t="s">
        <v>96</v>
      </c>
      <c r="B98" s="32">
        <v>6.0600000000000001E-2</v>
      </c>
      <c r="C98" s="32">
        <v>6.7400000000000002E-2</v>
      </c>
      <c r="D98" s="32">
        <v>7.1800000000000003E-2</v>
      </c>
      <c r="E98" s="32">
        <v>6.7000000000000004E-2</v>
      </c>
      <c r="F98" s="32">
        <v>6.0299999999999999E-2</v>
      </c>
      <c r="G98" s="32"/>
      <c r="H98" s="32">
        <v>5.7299999999999997E-2</v>
      </c>
      <c r="I98" s="32">
        <v>6.0100000000000001E-2</v>
      </c>
      <c r="J98" s="32">
        <v>6.3399999999999998E-2</v>
      </c>
      <c r="K98" s="32">
        <v>6.3399999999999998E-2</v>
      </c>
      <c r="L98" s="33">
        <v>5.8299999999999998E-2</v>
      </c>
    </row>
    <row r="99" spans="1:12">
      <c r="A99" s="28" t="s">
        <v>97</v>
      </c>
      <c r="B99" s="30">
        <v>541.95000000000005</v>
      </c>
      <c r="C99" s="30">
        <v>641.11</v>
      </c>
      <c r="D99" s="30">
        <v>722.38</v>
      </c>
      <c r="E99" s="30">
        <v>668.27</v>
      </c>
      <c r="F99" s="30">
        <v>614.41</v>
      </c>
      <c r="G99" s="30"/>
      <c r="H99" s="30">
        <v>473.14</v>
      </c>
      <c r="I99" s="30">
        <v>524.66</v>
      </c>
      <c r="J99" s="30">
        <v>582.92999999999995</v>
      </c>
      <c r="K99" s="30">
        <v>596.54</v>
      </c>
      <c r="L99" s="31">
        <v>552.30999999999995</v>
      </c>
    </row>
    <row r="100" spans="1:12">
      <c r="A100" s="28" t="s">
        <v>98</v>
      </c>
      <c r="B100" s="30">
        <v>4710.26</v>
      </c>
      <c r="C100" s="30">
        <v>5213.9399999999996</v>
      </c>
      <c r="D100" s="30">
        <v>5579.63</v>
      </c>
      <c r="E100" s="30">
        <v>5303.08</v>
      </c>
      <c r="F100" s="30">
        <v>4903.3100000000004</v>
      </c>
      <c r="G100" s="30"/>
      <c r="H100" s="30">
        <v>5032.7700000000004</v>
      </c>
      <c r="I100" s="30">
        <v>5391.72</v>
      </c>
      <c r="J100" s="30">
        <v>5751.79</v>
      </c>
      <c r="K100" s="30">
        <v>5704.2</v>
      </c>
      <c r="L100" s="31">
        <v>5362.15</v>
      </c>
    </row>
    <row r="101" spans="1:12">
      <c r="A101" s="28" t="s">
        <v>99</v>
      </c>
      <c r="B101" s="30">
        <v>576186219.98000002</v>
      </c>
      <c r="C101" s="30">
        <v>623058503.10000002</v>
      </c>
      <c r="D101" s="30">
        <v>681155375.09000003</v>
      </c>
      <c r="E101" s="30">
        <v>747612548.90999997</v>
      </c>
      <c r="F101" s="30">
        <v>637618487.53999996</v>
      </c>
      <c r="G101" s="30"/>
      <c r="H101" s="30">
        <v>13531559728.75</v>
      </c>
      <c r="I101" s="30">
        <v>14507443162.23</v>
      </c>
      <c r="J101" s="30">
        <v>16200137846.66</v>
      </c>
      <c r="K101" s="30">
        <v>16691243446.43</v>
      </c>
      <c r="L101" s="31">
        <v>15968252597.82</v>
      </c>
    </row>
    <row r="102" spans="1:12" ht="26.25">
      <c r="A102" s="28" t="s">
        <v>100</v>
      </c>
      <c r="B102" s="32">
        <v>6.5699999999999995E-2</v>
      </c>
      <c r="C102" s="32">
        <v>7.2300000000000003E-2</v>
      </c>
      <c r="D102" s="32">
        <v>7.8100000000000003E-2</v>
      </c>
      <c r="E102" s="32">
        <v>7.3099999999999998E-2</v>
      </c>
      <c r="F102" s="32">
        <v>6.7699999999999996E-2</v>
      </c>
      <c r="G102" s="32"/>
      <c r="H102" s="32">
        <v>6.2100000000000002E-2</v>
      </c>
      <c r="I102" s="32">
        <v>6.4299999999999996E-2</v>
      </c>
      <c r="J102" s="32">
        <v>6.9000000000000006E-2</v>
      </c>
      <c r="K102" s="32">
        <v>6.8900000000000003E-2</v>
      </c>
      <c r="L102" s="33">
        <v>6.4699999999999994E-2</v>
      </c>
    </row>
    <row r="103" spans="1:12">
      <c r="A103" s="28" t="s">
        <v>101</v>
      </c>
      <c r="B103" s="30">
        <v>552.41</v>
      </c>
      <c r="C103" s="30">
        <v>645.61</v>
      </c>
      <c r="D103" s="30">
        <v>735</v>
      </c>
      <c r="E103" s="30">
        <v>687.02</v>
      </c>
      <c r="F103" s="30">
        <v>646.49</v>
      </c>
      <c r="G103" s="30"/>
      <c r="H103" s="30">
        <v>492.74</v>
      </c>
      <c r="I103" s="30">
        <v>536.97</v>
      </c>
      <c r="J103" s="30">
        <v>603.84</v>
      </c>
      <c r="K103" s="30">
        <v>616.51</v>
      </c>
      <c r="L103" s="31">
        <v>579.11</v>
      </c>
    </row>
    <row r="104" spans="1:12">
      <c r="A104" s="28" t="s">
        <v>102</v>
      </c>
      <c r="B104" s="30">
        <v>4801.1899999999996</v>
      </c>
      <c r="C104" s="30">
        <v>5250.48</v>
      </c>
      <c r="D104" s="30">
        <v>5677.15</v>
      </c>
      <c r="E104" s="30">
        <v>5451.89</v>
      </c>
      <c r="F104" s="30">
        <v>5159.3100000000004</v>
      </c>
      <c r="G104" s="30"/>
      <c r="H104" s="30">
        <v>5241.22</v>
      </c>
      <c r="I104" s="30">
        <v>5518.2</v>
      </c>
      <c r="J104" s="30">
        <v>5958.14</v>
      </c>
      <c r="K104" s="30">
        <v>5895.18</v>
      </c>
      <c r="L104" s="31">
        <v>5622.3</v>
      </c>
    </row>
    <row r="105" spans="1:12">
      <c r="A105" s="28" t="s">
        <v>103</v>
      </c>
      <c r="B105" s="14">
        <v>120009</v>
      </c>
      <c r="C105" s="14">
        <v>118667</v>
      </c>
      <c r="D105" s="14">
        <v>119982</v>
      </c>
      <c r="E105" s="14">
        <v>137129</v>
      </c>
      <c r="F105" s="14">
        <v>123586</v>
      </c>
      <c r="G105" s="14"/>
      <c r="H105" s="14">
        <v>2581759</v>
      </c>
      <c r="I105" s="14">
        <v>2629019</v>
      </c>
      <c r="J105" s="14">
        <v>2718991</v>
      </c>
      <c r="K105" s="14">
        <v>2831339</v>
      </c>
      <c r="L105" s="15">
        <v>2840165</v>
      </c>
    </row>
    <row r="106" spans="1:12">
      <c r="A106" s="28" t="s">
        <v>104</v>
      </c>
      <c r="B106" s="32">
        <v>0.11509999999999999</v>
      </c>
      <c r="C106" s="32">
        <v>0.123</v>
      </c>
      <c r="D106" s="32">
        <v>0.1295</v>
      </c>
      <c r="E106" s="32">
        <v>0.126</v>
      </c>
      <c r="F106" s="32">
        <v>0.12529999999999999</v>
      </c>
      <c r="G106" s="32"/>
      <c r="H106" s="32">
        <v>9.4E-2</v>
      </c>
      <c r="I106" s="32">
        <v>9.7299999999999998E-2</v>
      </c>
      <c r="J106" s="32">
        <v>0.1013</v>
      </c>
      <c r="K106" s="32">
        <v>0.1046</v>
      </c>
      <c r="L106" s="33">
        <v>0.10299999999999999</v>
      </c>
    </row>
    <row r="107" spans="1:12" ht="26.25">
      <c r="A107" s="28" t="s">
        <v>105</v>
      </c>
      <c r="B107" s="14">
        <v>197</v>
      </c>
      <c r="C107" s="14">
        <v>220</v>
      </c>
      <c r="D107" s="14">
        <v>239</v>
      </c>
      <c r="E107" s="14">
        <v>225</v>
      </c>
      <c r="F107" s="14">
        <v>220</v>
      </c>
      <c r="G107" s="14"/>
      <c r="H107" s="14">
        <v>175</v>
      </c>
      <c r="I107" s="14">
        <v>189</v>
      </c>
      <c r="J107" s="14">
        <v>202</v>
      </c>
      <c r="K107" s="14">
        <v>209</v>
      </c>
      <c r="L107" s="15">
        <v>205</v>
      </c>
    </row>
    <row r="108" spans="1:12">
      <c r="A108" s="28" t="s">
        <v>106</v>
      </c>
      <c r="B108" s="14">
        <v>3129</v>
      </c>
      <c r="C108" s="14">
        <v>3521</v>
      </c>
      <c r="D108" s="14">
        <v>3876</v>
      </c>
      <c r="E108" s="14">
        <v>3563</v>
      </c>
      <c r="F108" s="14">
        <v>3401</v>
      </c>
      <c r="G108" s="14"/>
      <c r="H108" s="14">
        <v>3424</v>
      </c>
      <c r="I108" s="14">
        <v>3681</v>
      </c>
      <c r="J108" s="14">
        <v>3970</v>
      </c>
      <c r="K108" s="14">
        <v>3799</v>
      </c>
      <c r="L108" s="15">
        <v>3531</v>
      </c>
    </row>
    <row r="109" spans="1:12">
      <c r="A109" s="28" t="s">
        <v>107</v>
      </c>
      <c r="B109" s="30">
        <v>274012606.32999998</v>
      </c>
      <c r="C109" s="30">
        <v>281562195.77999997</v>
      </c>
      <c r="D109" s="30">
        <v>283163657.47000003</v>
      </c>
      <c r="E109" s="30">
        <v>344405302.18000001</v>
      </c>
      <c r="F109" s="30">
        <v>336749070.43000001</v>
      </c>
      <c r="G109" s="30"/>
      <c r="H109" s="30">
        <v>7626662373.3999996</v>
      </c>
      <c r="I109" s="30">
        <v>7992198916.4700003</v>
      </c>
      <c r="J109" s="30">
        <v>8456425513.3699999</v>
      </c>
      <c r="K109" s="30">
        <v>8991063962.6100006</v>
      </c>
      <c r="L109" s="31">
        <v>9479572813.6399994</v>
      </c>
    </row>
    <row r="110" spans="1:12" ht="26.25">
      <c r="A110" s="28" t="s">
        <v>108</v>
      </c>
      <c r="B110" s="32">
        <v>2.9399999999999999E-2</v>
      </c>
      <c r="C110" s="32">
        <v>3.0700000000000002E-2</v>
      </c>
      <c r="D110" s="32">
        <v>3.04E-2</v>
      </c>
      <c r="E110" s="32">
        <v>3.1699999999999999E-2</v>
      </c>
      <c r="F110" s="32">
        <v>3.3500000000000002E-2</v>
      </c>
      <c r="G110" s="32"/>
      <c r="H110" s="32">
        <v>3.3599999999999998E-2</v>
      </c>
      <c r="I110" s="32">
        <v>3.39E-2</v>
      </c>
      <c r="J110" s="32">
        <v>3.4299999999999997E-2</v>
      </c>
      <c r="K110" s="32">
        <v>3.5299999999999998E-2</v>
      </c>
      <c r="L110" s="33">
        <v>3.6299999999999999E-2</v>
      </c>
    </row>
    <row r="111" spans="1:12">
      <c r="A111" s="28" t="s">
        <v>109</v>
      </c>
      <c r="B111" s="30">
        <v>262.70999999999998</v>
      </c>
      <c r="C111" s="30">
        <v>291.75</v>
      </c>
      <c r="D111" s="30">
        <v>305.55</v>
      </c>
      <c r="E111" s="30">
        <v>316.49</v>
      </c>
      <c r="F111" s="30">
        <v>341.43</v>
      </c>
      <c r="G111" s="30"/>
      <c r="H111" s="30">
        <v>277.72000000000003</v>
      </c>
      <c r="I111" s="30">
        <v>295.82</v>
      </c>
      <c r="J111" s="30">
        <v>315.2</v>
      </c>
      <c r="K111" s="30">
        <v>332.1</v>
      </c>
      <c r="L111" s="31">
        <v>343.79</v>
      </c>
    </row>
    <row r="112" spans="1:12">
      <c r="A112" s="28" t="s">
        <v>110</v>
      </c>
      <c r="B112" s="30">
        <v>8839.4</v>
      </c>
      <c r="C112" s="30">
        <v>9259.7800000000007</v>
      </c>
      <c r="D112" s="30">
        <v>9484.9500000000007</v>
      </c>
      <c r="E112" s="30">
        <v>9769.5300000000007</v>
      </c>
      <c r="F112" s="30">
        <v>9802.0400000000009</v>
      </c>
      <c r="G112" s="30"/>
      <c r="H112" s="30">
        <v>10388.91</v>
      </c>
      <c r="I112" s="30">
        <v>10640.39</v>
      </c>
      <c r="J112" s="30">
        <v>11086.7</v>
      </c>
      <c r="K112" s="30">
        <v>11167.53</v>
      </c>
      <c r="L112" s="31">
        <v>11307.93</v>
      </c>
    </row>
    <row r="113" spans="1:12">
      <c r="A113" s="28" t="s">
        <v>111</v>
      </c>
      <c r="B113" s="30">
        <v>267950883.93000001</v>
      </c>
      <c r="C113" s="30">
        <v>274025150.10000002</v>
      </c>
      <c r="D113" s="30">
        <v>277612228.25</v>
      </c>
      <c r="E113" s="30">
        <v>341001062.91000003</v>
      </c>
      <c r="F113" s="30">
        <v>337741572.50999999</v>
      </c>
      <c r="G113" s="30"/>
      <c r="H113" s="30">
        <v>7574045431.9499998</v>
      </c>
      <c r="I113" s="30">
        <v>7931055256.5600004</v>
      </c>
      <c r="J113" s="30">
        <v>8390505263.25</v>
      </c>
      <c r="K113" s="30">
        <v>8972274032.7399998</v>
      </c>
      <c r="L113" s="31">
        <v>9503413260.8299999</v>
      </c>
    </row>
    <row r="114" spans="1:12" ht="26.25">
      <c r="A114" s="28" t="s">
        <v>112</v>
      </c>
      <c r="B114" s="32">
        <v>3.0599999999999999E-2</v>
      </c>
      <c r="C114" s="32">
        <v>3.1800000000000002E-2</v>
      </c>
      <c r="D114" s="32">
        <v>3.1800000000000002E-2</v>
      </c>
      <c r="E114" s="32">
        <v>3.3399999999999999E-2</v>
      </c>
      <c r="F114" s="32">
        <v>3.5900000000000001E-2</v>
      </c>
      <c r="G114" s="32"/>
      <c r="H114" s="32">
        <v>3.4799999999999998E-2</v>
      </c>
      <c r="I114" s="32">
        <v>3.5200000000000002E-2</v>
      </c>
      <c r="J114" s="32">
        <v>3.5700000000000003E-2</v>
      </c>
      <c r="K114" s="32">
        <v>3.6999999999999998E-2</v>
      </c>
      <c r="L114" s="33">
        <v>3.85E-2</v>
      </c>
    </row>
    <row r="115" spans="1:12">
      <c r="A115" s="28" t="s">
        <v>113</v>
      </c>
      <c r="B115" s="30">
        <v>256.89999999999998</v>
      </c>
      <c r="C115" s="30">
        <v>283.94</v>
      </c>
      <c r="D115" s="30">
        <v>299.56</v>
      </c>
      <c r="E115" s="30">
        <v>313.36</v>
      </c>
      <c r="F115" s="30">
        <v>342.44</v>
      </c>
      <c r="G115" s="30"/>
      <c r="H115" s="30">
        <v>275.8</v>
      </c>
      <c r="I115" s="30">
        <v>293.55</v>
      </c>
      <c r="J115" s="30">
        <v>312.75</v>
      </c>
      <c r="K115" s="30">
        <v>331.4</v>
      </c>
      <c r="L115" s="31">
        <v>344.65</v>
      </c>
    </row>
    <row r="116" spans="1:12">
      <c r="A116" s="28" t="s">
        <v>114</v>
      </c>
      <c r="B116" s="30">
        <v>8643.86</v>
      </c>
      <c r="C116" s="30">
        <v>9011.91</v>
      </c>
      <c r="D116" s="30">
        <v>9299</v>
      </c>
      <c r="E116" s="30">
        <v>9672.9699999999993</v>
      </c>
      <c r="F116" s="30">
        <v>9830.93</v>
      </c>
      <c r="G116" s="30"/>
      <c r="H116" s="30">
        <v>10317.23</v>
      </c>
      <c r="I116" s="30">
        <v>10558.99</v>
      </c>
      <c r="J116" s="30">
        <v>11000.28</v>
      </c>
      <c r="K116" s="30">
        <v>11144.19</v>
      </c>
      <c r="L116" s="31">
        <v>11336.37</v>
      </c>
    </row>
    <row r="117" spans="1:12">
      <c r="A117" s="28" t="s">
        <v>115</v>
      </c>
      <c r="B117" s="14">
        <v>30999</v>
      </c>
      <c r="C117" s="14">
        <v>30407</v>
      </c>
      <c r="D117" s="14">
        <v>29854</v>
      </c>
      <c r="E117" s="14">
        <v>35253</v>
      </c>
      <c r="F117" s="14">
        <v>34355</v>
      </c>
      <c r="G117" s="14"/>
      <c r="H117" s="14">
        <v>734116</v>
      </c>
      <c r="I117" s="14">
        <v>751119</v>
      </c>
      <c r="J117" s="14">
        <v>762754</v>
      </c>
      <c r="K117" s="14">
        <v>805108</v>
      </c>
      <c r="L117" s="15">
        <v>838312</v>
      </c>
    </row>
    <row r="118" spans="1:12">
      <c r="A118" s="28" t="s">
        <v>116</v>
      </c>
      <c r="B118" s="32">
        <v>2.9700000000000001E-2</v>
      </c>
      <c r="C118" s="32">
        <v>3.15E-2</v>
      </c>
      <c r="D118" s="32">
        <v>3.2199999999999999E-2</v>
      </c>
      <c r="E118" s="32">
        <v>3.2399999999999998E-2</v>
      </c>
      <c r="F118" s="32">
        <v>3.4799999999999998E-2</v>
      </c>
      <c r="G118" s="32"/>
      <c r="H118" s="32">
        <v>2.6700000000000002E-2</v>
      </c>
      <c r="I118" s="32">
        <v>2.7799999999999998E-2</v>
      </c>
      <c r="J118" s="32">
        <v>2.8400000000000002E-2</v>
      </c>
      <c r="K118" s="32">
        <v>2.9700000000000001E-2</v>
      </c>
      <c r="L118" s="33">
        <v>3.04E-2</v>
      </c>
    </row>
    <row r="119" spans="1:12" ht="26.25">
      <c r="A119" s="28" t="s">
        <v>117</v>
      </c>
      <c r="B119" s="14">
        <v>31</v>
      </c>
      <c r="C119" s="14">
        <v>33</v>
      </c>
      <c r="D119" s="14">
        <v>34</v>
      </c>
      <c r="E119" s="14">
        <v>34</v>
      </c>
      <c r="F119" s="14">
        <v>37</v>
      </c>
      <c r="G119" s="14"/>
      <c r="H119" s="14">
        <v>29</v>
      </c>
      <c r="I119" s="14">
        <v>30</v>
      </c>
      <c r="J119" s="14">
        <v>31</v>
      </c>
      <c r="K119" s="14">
        <v>32</v>
      </c>
      <c r="L119" s="15">
        <v>33</v>
      </c>
    </row>
    <row r="120" spans="1:12" ht="26.25">
      <c r="A120" s="28" t="s">
        <v>118</v>
      </c>
      <c r="B120" s="14">
        <v>1817</v>
      </c>
      <c r="C120" s="14">
        <v>1942</v>
      </c>
      <c r="D120" s="14">
        <v>1990</v>
      </c>
      <c r="E120" s="14">
        <v>2045</v>
      </c>
      <c r="F120" s="14">
        <v>2181</v>
      </c>
      <c r="G120" s="14"/>
      <c r="H120" s="14">
        <v>1914</v>
      </c>
      <c r="I120" s="14">
        <v>1972</v>
      </c>
      <c r="J120" s="14">
        <v>2039</v>
      </c>
      <c r="K120" s="14">
        <v>2114</v>
      </c>
      <c r="L120" s="15">
        <v>2146</v>
      </c>
    </row>
    <row r="121" spans="1:12">
      <c r="A121" s="28" t="s">
        <v>119</v>
      </c>
      <c r="B121" s="30">
        <v>960635588.22000003</v>
      </c>
      <c r="C121" s="30">
        <v>939195730.45000005</v>
      </c>
      <c r="D121" s="30">
        <v>997009191.88</v>
      </c>
      <c r="E121" s="30">
        <v>1244700008.1099999</v>
      </c>
      <c r="F121" s="30">
        <v>1206538163.78</v>
      </c>
      <c r="G121" s="30"/>
      <c r="H121" s="30">
        <v>20332302875.830002</v>
      </c>
      <c r="I121" s="30">
        <v>21929893115</v>
      </c>
      <c r="J121" s="30">
        <v>24598008265.709999</v>
      </c>
      <c r="K121" s="30">
        <v>26443869573.98</v>
      </c>
      <c r="L121" s="31">
        <v>28607547050.419998</v>
      </c>
    </row>
    <row r="122" spans="1:12" ht="26.25">
      <c r="A122" s="28" t="s">
        <v>120</v>
      </c>
      <c r="B122" s="32">
        <v>0.10299999999999999</v>
      </c>
      <c r="C122" s="32">
        <v>0.1024</v>
      </c>
      <c r="D122" s="32">
        <v>0.1069</v>
      </c>
      <c r="E122" s="32">
        <v>0.11459999999999999</v>
      </c>
      <c r="F122" s="32">
        <v>0.1201</v>
      </c>
      <c r="G122" s="32"/>
      <c r="H122" s="32">
        <v>8.9599999999999999E-2</v>
      </c>
      <c r="I122" s="32">
        <v>9.2999999999999999E-2</v>
      </c>
      <c r="J122" s="32">
        <v>9.98E-2</v>
      </c>
      <c r="K122" s="32">
        <v>0.10390000000000001</v>
      </c>
      <c r="L122" s="33">
        <v>0.1095</v>
      </c>
    </row>
    <row r="123" spans="1:12">
      <c r="A123" s="28" t="s">
        <v>121</v>
      </c>
      <c r="B123" s="30">
        <v>921</v>
      </c>
      <c r="C123" s="30">
        <v>973.18</v>
      </c>
      <c r="D123" s="30">
        <v>1075.82</v>
      </c>
      <c r="E123" s="30">
        <v>1143.82</v>
      </c>
      <c r="F123" s="30">
        <v>1223.32</v>
      </c>
      <c r="G123" s="30"/>
      <c r="H123" s="30">
        <v>740.38</v>
      </c>
      <c r="I123" s="30">
        <v>811.7</v>
      </c>
      <c r="J123" s="30">
        <v>916.86</v>
      </c>
      <c r="K123" s="30">
        <v>976.73</v>
      </c>
      <c r="L123" s="31">
        <v>1037.49</v>
      </c>
    </row>
    <row r="124" spans="1:12">
      <c r="A124" s="28" t="s">
        <v>122</v>
      </c>
      <c r="B124" s="30">
        <v>1248.9000000000001</v>
      </c>
      <c r="C124" s="30">
        <v>1326.23</v>
      </c>
      <c r="D124" s="30">
        <v>1465.27</v>
      </c>
      <c r="E124" s="30">
        <v>1539.57</v>
      </c>
      <c r="F124" s="30">
        <v>1646.81</v>
      </c>
      <c r="G124" s="30"/>
      <c r="H124" s="30">
        <v>1178.06</v>
      </c>
      <c r="I124" s="30">
        <v>1290.96</v>
      </c>
      <c r="J124" s="30">
        <v>1452.82</v>
      </c>
      <c r="K124" s="30">
        <v>1546.26</v>
      </c>
      <c r="L124" s="31">
        <v>1642.26</v>
      </c>
    </row>
    <row r="125" spans="1:12">
      <c r="A125" s="28" t="s">
        <v>123</v>
      </c>
      <c r="B125" s="30">
        <v>992885990.75999999</v>
      </c>
      <c r="C125" s="30">
        <v>958464651.88</v>
      </c>
      <c r="D125" s="30">
        <v>1013572440.13</v>
      </c>
      <c r="E125" s="30">
        <v>1271775015.1099999</v>
      </c>
      <c r="F125" s="30">
        <v>1232292899.4400001</v>
      </c>
      <c r="G125" s="30"/>
      <c r="H125" s="30">
        <v>20870374051.84</v>
      </c>
      <c r="I125" s="30">
        <v>22289978585.759998</v>
      </c>
      <c r="J125" s="30">
        <v>25039237370.09</v>
      </c>
      <c r="K125" s="30">
        <v>26862594590.599998</v>
      </c>
      <c r="L125" s="31">
        <v>28838804996.34</v>
      </c>
    </row>
    <row r="126" spans="1:12" ht="26.25">
      <c r="A126" s="28" t="s">
        <v>124</v>
      </c>
      <c r="B126" s="32">
        <v>0.1132</v>
      </c>
      <c r="C126" s="32">
        <v>0.1113</v>
      </c>
      <c r="D126" s="32">
        <v>0.1162</v>
      </c>
      <c r="E126" s="32">
        <v>0.1244</v>
      </c>
      <c r="F126" s="32">
        <v>0.1308</v>
      </c>
      <c r="G126" s="32"/>
      <c r="H126" s="32">
        <v>9.5799999999999996E-2</v>
      </c>
      <c r="I126" s="32">
        <v>9.8900000000000002E-2</v>
      </c>
      <c r="J126" s="32">
        <v>0.1067</v>
      </c>
      <c r="K126" s="32">
        <v>0.1109</v>
      </c>
      <c r="L126" s="33">
        <v>0.1168</v>
      </c>
    </row>
    <row r="127" spans="1:12">
      <c r="A127" s="28" t="s">
        <v>125</v>
      </c>
      <c r="B127" s="30">
        <v>951.92</v>
      </c>
      <c r="C127" s="30">
        <v>993.15</v>
      </c>
      <c r="D127" s="30">
        <v>1093.7</v>
      </c>
      <c r="E127" s="30">
        <v>1168.7</v>
      </c>
      <c r="F127" s="30">
        <v>1249.44</v>
      </c>
      <c r="G127" s="30"/>
      <c r="H127" s="30">
        <v>759.97</v>
      </c>
      <c r="I127" s="30">
        <v>825.02</v>
      </c>
      <c r="J127" s="30">
        <v>933.31</v>
      </c>
      <c r="K127" s="30">
        <v>992.2</v>
      </c>
      <c r="L127" s="31">
        <v>1045.8800000000001</v>
      </c>
    </row>
    <row r="128" spans="1:12">
      <c r="A128" s="28" t="s">
        <v>126</v>
      </c>
      <c r="B128" s="30">
        <v>1290.83</v>
      </c>
      <c r="C128" s="30">
        <v>1353.44</v>
      </c>
      <c r="D128" s="30">
        <v>1489.62</v>
      </c>
      <c r="E128" s="30">
        <v>1573.06</v>
      </c>
      <c r="F128" s="30">
        <v>1681.96</v>
      </c>
      <c r="G128" s="30"/>
      <c r="H128" s="30">
        <v>1209.23</v>
      </c>
      <c r="I128" s="30">
        <v>1312.15</v>
      </c>
      <c r="J128" s="30">
        <v>1478.88</v>
      </c>
      <c r="K128" s="30">
        <v>1570.74</v>
      </c>
      <c r="L128" s="31">
        <v>1655.54</v>
      </c>
    </row>
    <row r="129" spans="1:12">
      <c r="A129" s="28" t="s">
        <v>127</v>
      </c>
      <c r="B129" s="14">
        <v>769185</v>
      </c>
      <c r="C129" s="14">
        <v>708171</v>
      </c>
      <c r="D129" s="14">
        <v>680425</v>
      </c>
      <c r="E129" s="14">
        <v>808473</v>
      </c>
      <c r="F129" s="14">
        <v>732652</v>
      </c>
      <c r="G129" s="14"/>
      <c r="H129" s="14">
        <v>17259182</v>
      </c>
      <c r="I129" s="14">
        <v>16987335</v>
      </c>
      <c r="J129" s="14">
        <v>16931207</v>
      </c>
      <c r="K129" s="14">
        <v>17101858</v>
      </c>
      <c r="L129" s="15">
        <v>17419608</v>
      </c>
    </row>
    <row r="130" spans="1:12">
      <c r="A130" s="28" t="s">
        <v>128</v>
      </c>
      <c r="B130" s="32">
        <v>0.73750000000000004</v>
      </c>
      <c r="C130" s="32">
        <v>0.73380000000000001</v>
      </c>
      <c r="D130" s="32">
        <v>0.73419999999999996</v>
      </c>
      <c r="E130" s="32">
        <v>0.7429</v>
      </c>
      <c r="F130" s="32">
        <v>0.74280000000000002</v>
      </c>
      <c r="G130" s="32"/>
      <c r="H130" s="32">
        <v>0.62849999999999995</v>
      </c>
      <c r="I130" s="32">
        <v>0.62880000000000003</v>
      </c>
      <c r="J130" s="32">
        <v>0.63109999999999999</v>
      </c>
      <c r="K130" s="32">
        <v>0.63170000000000004</v>
      </c>
      <c r="L130" s="33">
        <v>0.63170000000000004</v>
      </c>
    </row>
    <row r="131" spans="1:12">
      <c r="A131" s="28" t="s">
        <v>129</v>
      </c>
      <c r="B131" s="14">
        <v>4950</v>
      </c>
      <c r="C131" s="14">
        <v>4957</v>
      </c>
      <c r="D131" s="14">
        <v>5043</v>
      </c>
      <c r="E131" s="14">
        <v>5153</v>
      </c>
      <c r="F131" s="14">
        <v>5312</v>
      </c>
      <c r="G131" s="14"/>
      <c r="H131" s="14">
        <v>3675</v>
      </c>
      <c r="I131" s="14">
        <v>3720</v>
      </c>
      <c r="J131" s="14">
        <v>3817</v>
      </c>
      <c r="K131" s="14">
        <v>3875</v>
      </c>
      <c r="L131" s="15">
        <v>3929</v>
      </c>
    </row>
    <row r="132" spans="1:12">
      <c r="A132" s="28" t="s">
        <v>130</v>
      </c>
      <c r="B132" s="30">
        <v>23641134.030000001</v>
      </c>
      <c r="C132" s="30">
        <v>23569429.530000001</v>
      </c>
      <c r="D132" s="30">
        <v>25948564.84</v>
      </c>
      <c r="E132" s="30">
        <v>34038997.039999999</v>
      </c>
      <c r="F132" s="30">
        <v>32492465.920000002</v>
      </c>
      <c r="G132" s="30"/>
      <c r="H132" s="30">
        <v>598988381.53999996</v>
      </c>
      <c r="I132" s="30">
        <v>631700153.22000003</v>
      </c>
      <c r="J132" s="30">
        <v>669412631.92999995</v>
      </c>
      <c r="K132" s="30">
        <v>721918655.45000005</v>
      </c>
      <c r="L132" s="31">
        <v>762343908.87</v>
      </c>
    </row>
    <row r="133" spans="1:12" ht="26.25">
      <c r="A133" s="28" t="s">
        <v>131</v>
      </c>
      <c r="B133" s="32">
        <v>2.5000000000000001E-3</v>
      </c>
      <c r="C133" s="32">
        <v>2.5999999999999999E-3</v>
      </c>
      <c r="D133" s="32">
        <v>2.8E-3</v>
      </c>
      <c r="E133" s="32">
        <v>3.0999999999999999E-3</v>
      </c>
      <c r="F133" s="32">
        <v>3.2000000000000002E-3</v>
      </c>
      <c r="G133" s="32"/>
      <c r="H133" s="32">
        <v>2.5999999999999999E-3</v>
      </c>
      <c r="I133" s="32">
        <v>2.7000000000000001E-3</v>
      </c>
      <c r="J133" s="32">
        <v>2.7000000000000001E-3</v>
      </c>
      <c r="K133" s="32">
        <v>2.8E-3</v>
      </c>
      <c r="L133" s="33">
        <v>2.8999999999999998E-3</v>
      </c>
    </row>
    <row r="134" spans="1:12">
      <c r="A134" s="28" t="s">
        <v>132</v>
      </c>
      <c r="B134" s="30">
        <v>22.67</v>
      </c>
      <c r="C134" s="30">
        <v>24.42</v>
      </c>
      <c r="D134" s="30">
        <v>28</v>
      </c>
      <c r="E134" s="30">
        <v>31.28</v>
      </c>
      <c r="F134" s="30">
        <v>32.94</v>
      </c>
      <c r="G134" s="30"/>
      <c r="H134" s="30">
        <v>21.81</v>
      </c>
      <c r="I134" s="30">
        <v>23.38</v>
      </c>
      <c r="J134" s="30">
        <v>24.95</v>
      </c>
      <c r="K134" s="30">
        <v>26.66</v>
      </c>
      <c r="L134" s="31">
        <v>27.65</v>
      </c>
    </row>
    <row r="135" spans="1:12">
      <c r="A135" s="28" t="s">
        <v>133</v>
      </c>
      <c r="B135" s="30">
        <v>299.55</v>
      </c>
      <c r="C135" s="30">
        <v>311.68</v>
      </c>
      <c r="D135" s="30">
        <v>340.22</v>
      </c>
      <c r="E135" s="30">
        <v>362.13</v>
      </c>
      <c r="F135" s="30">
        <v>369.83</v>
      </c>
      <c r="G135" s="30"/>
      <c r="H135" s="30">
        <v>331.11</v>
      </c>
      <c r="I135" s="30">
        <v>345.19</v>
      </c>
      <c r="J135" s="30">
        <v>359.52</v>
      </c>
      <c r="K135" s="30">
        <v>370.01</v>
      </c>
      <c r="L135" s="31">
        <v>377.47</v>
      </c>
    </row>
    <row r="136" spans="1:12">
      <c r="A136" s="28" t="s">
        <v>134</v>
      </c>
      <c r="B136" s="30">
        <v>26474926.52</v>
      </c>
      <c r="C136" s="30">
        <v>26353211</v>
      </c>
      <c r="D136" s="30">
        <v>28838499.050000001</v>
      </c>
      <c r="E136" s="30">
        <v>38605128.960000001</v>
      </c>
      <c r="F136" s="30">
        <v>35069425.020000003</v>
      </c>
      <c r="G136" s="30"/>
      <c r="H136" s="30">
        <v>636795857.42999995</v>
      </c>
      <c r="I136" s="30">
        <v>672238925.20000005</v>
      </c>
      <c r="J136" s="30">
        <v>710165366.61000001</v>
      </c>
      <c r="K136" s="30">
        <v>762317386.76999998</v>
      </c>
      <c r="L136" s="31">
        <v>829301202.51999998</v>
      </c>
    </row>
    <row r="137" spans="1:12" ht="26.25">
      <c r="A137" s="28" t="s">
        <v>135</v>
      </c>
      <c r="B137" s="32">
        <v>3.0000000000000001E-3</v>
      </c>
      <c r="C137" s="32">
        <v>3.0999999999999999E-3</v>
      </c>
      <c r="D137" s="32">
        <v>3.3E-3</v>
      </c>
      <c r="E137" s="32">
        <v>3.8E-3</v>
      </c>
      <c r="F137" s="32">
        <v>3.7000000000000002E-3</v>
      </c>
      <c r="G137" s="32"/>
      <c r="H137" s="32">
        <v>2.8999999999999998E-3</v>
      </c>
      <c r="I137" s="32">
        <v>3.0000000000000001E-3</v>
      </c>
      <c r="J137" s="32">
        <v>3.0000000000000001E-3</v>
      </c>
      <c r="K137" s="32">
        <v>3.0999999999999999E-3</v>
      </c>
      <c r="L137" s="33">
        <v>3.3999999999999998E-3</v>
      </c>
    </row>
    <row r="138" spans="1:12" ht="26.25">
      <c r="A138" s="28" t="s">
        <v>136</v>
      </c>
      <c r="B138" s="30">
        <v>25.38</v>
      </c>
      <c r="C138" s="30">
        <v>27.31</v>
      </c>
      <c r="D138" s="30">
        <v>31.12</v>
      </c>
      <c r="E138" s="30">
        <v>35.479999999999997</v>
      </c>
      <c r="F138" s="30">
        <v>35.56</v>
      </c>
      <c r="G138" s="30"/>
      <c r="H138" s="30">
        <v>23.19</v>
      </c>
      <c r="I138" s="30">
        <v>24.88</v>
      </c>
      <c r="J138" s="30">
        <v>26.47</v>
      </c>
      <c r="K138" s="30">
        <v>28.16</v>
      </c>
      <c r="L138" s="31">
        <v>30.08</v>
      </c>
    </row>
    <row r="139" spans="1:12">
      <c r="A139" s="28" t="s">
        <v>137</v>
      </c>
      <c r="B139" s="30">
        <v>335.46</v>
      </c>
      <c r="C139" s="30">
        <v>348.49</v>
      </c>
      <c r="D139" s="30">
        <v>378.11</v>
      </c>
      <c r="E139" s="30">
        <v>410.71</v>
      </c>
      <c r="F139" s="30">
        <v>399.16</v>
      </c>
      <c r="G139" s="30"/>
      <c r="H139" s="30">
        <v>352.01</v>
      </c>
      <c r="I139" s="30">
        <v>367.34</v>
      </c>
      <c r="J139" s="30">
        <v>381.41</v>
      </c>
      <c r="K139" s="30">
        <v>390.71</v>
      </c>
      <c r="L139" s="31">
        <v>410.62</v>
      </c>
    </row>
    <row r="140" spans="1:12">
      <c r="A140" s="28" t="s">
        <v>138</v>
      </c>
      <c r="B140" s="14">
        <v>78921</v>
      </c>
      <c r="C140" s="14">
        <v>75621</v>
      </c>
      <c r="D140" s="14">
        <v>76270</v>
      </c>
      <c r="E140" s="14">
        <v>93997</v>
      </c>
      <c r="F140" s="14">
        <v>87858</v>
      </c>
      <c r="G140" s="14"/>
      <c r="H140" s="14">
        <v>1809028</v>
      </c>
      <c r="I140" s="14">
        <v>1830023</v>
      </c>
      <c r="J140" s="14">
        <v>1861960</v>
      </c>
      <c r="K140" s="14">
        <v>1951088</v>
      </c>
      <c r="L140" s="15">
        <v>2019618</v>
      </c>
    </row>
    <row r="141" spans="1:12">
      <c r="A141" s="28" t="s">
        <v>139</v>
      </c>
      <c r="B141" s="32">
        <v>7.5700000000000003E-2</v>
      </c>
      <c r="C141" s="32">
        <v>7.8399999999999997E-2</v>
      </c>
      <c r="D141" s="32">
        <v>8.2299999999999998E-2</v>
      </c>
      <c r="E141" s="32">
        <v>8.6400000000000005E-2</v>
      </c>
      <c r="F141" s="32">
        <v>8.9099999999999999E-2</v>
      </c>
      <c r="G141" s="32"/>
      <c r="H141" s="32">
        <v>6.59E-2</v>
      </c>
      <c r="I141" s="32">
        <v>6.7699999999999996E-2</v>
      </c>
      <c r="J141" s="32">
        <v>6.9400000000000003E-2</v>
      </c>
      <c r="K141" s="32">
        <v>7.2099999999999997E-2</v>
      </c>
      <c r="L141" s="33">
        <v>7.3200000000000001E-2</v>
      </c>
    </row>
    <row r="142" spans="1:12" ht="26.25">
      <c r="A142" s="28" t="s">
        <v>140</v>
      </c>
      <c r="B142" s="14">
        <v>310</v>
      </c>
      <c r="C142" s="14">
        <v>318</v>
      </c>
      <c r="D142" s="14">
        <v>332</v>
      </c>
      <c r="E142" s="14">
        <v>344</v>
      </c>
      <c r="F142" s="14">
        <v>352</v>
      </c>
      <c r="G142" s="14"/>
      <c r="H142" s="14">
        <v>308</v>
      </c>
      <c r="I142" s="14">
        <v>316</v>
      </c>
      <c r="J142" s="14">
        <v>323</v>
      </c>
      <c r="K142" s="14">
        <v>330</v>
      </c>
      <c r="L142" s="15">
        <v>334</v>
      </c>
    </row>
    <row r="143" spans="1:12">
      <c r="A143" s="28" t="s">
        <v>141</v>
      </c>
      <c r="B143" s="30">
        <v>52004731.909999996</v>
      </c>
      <c r="C143" s="30">
        <v>56474227.140000001</v>
      </c>
      <c r="D143" s="30">
        <v>58321562.5</v>
      </c>
      <c r="E143" s="30">
        <v>72652056.409999996</v>
      </c>
      <c r="F143" s="30">
        <v>64299232.549999997</v>
      </c>
      <c r="G143" s="30"/>
      <c r="H143" s="30">
        <v>1987099575.4400001</v>
      </c>
      <c r="I143" s="30">
        <v>2118190012.5599999</v>
      </c>
      <c r="J143" s="30">
        <v>2213800257.6999998</v>
      </c>
      <c r="K143" s="30">
        <v>2286199124.29</v>
      </c>
      <c r="L143" s="31">
        <v>2336837604.6199999</v>
      </c>
    </row>
    <row r="144" spans="1:12" ht="26.25">
      <c r="A144" s="28" t="s">
        <v>142</v>
      </c>
      <c r="B144" s="32">
        <v>5.5999999999999999E-3</v>
      </c>
      <c r="C144" s="32">
        <v>6.1999999999999998E-3</v>
      </c>
      <c r="D144" s="32">
        <v>6.3E-3</v>
      </c>
      <c r="E144" s="32">
        <v>6.7000000000000002E-3</v>
      </c>
      <c r="F144" s="32">
        <v>6.4000000000000003E-3</v>
      </c>
      <c r="G144" s="32"/>
      <c r="H144" s="32">
        <v>8.8000000000000005E-3</v>
      </c>
      <c r="I144" s="32">
        <v>8.9999999999999993E-3</v>
      </c>
      <c r="J144" s="32">
        <v>8.9999999999999993E-3</v>
      </c>
      <c r="K144" s="32">
        <v>8.9999999999999993E-3</v>
      </c>
      <c r="L144" s="33">
        <v>8.8999999999999999E-3</v>
      </c>
    </row>
    <row r="145" spans="1:12">
      <c r="A145" s="28" t="s">
        <v>143</v>
      </c>
      <c r="B145" s="30">
        <v>49.86</v>
      </c>
      <c r="C145" s="30">
        <v>58.52</v>
      </c>
      <c r="D145" s="30">
        <v>62.93</v>
      </c>
      <c r="E145" s="30">
        <v>66.760000000000005</v>
      </c>
      <c r="F145" s="30">
        <v>65.19</v>
      </c>
      <c r="G145" s="30"/>
      <c r="H145" s="30">
        <v>72.36</v>
      </c>
      <c r="I145" s="30">
        <v>78.400000000000006</v>
      </c>
      <c r="J145" s="30">
        <v>82.52</v>
      </c>
      <c r="K145" s="30">
        <v>84.44</v>
      </c>
      <c r="L145" s="31">
        <v>84.75</v>
      </c>
    </row>
    <row r="146" spans="1:12">
      <c r="A146" s="28" t="s">
        <v>144</v>
      </c>
      <c r="B146" s="30">
        <v>740.64</v>
      </c>
      <c r="C146" s="30">
        <v>753.27</v>
      </c>
      <c r="D146" s="30">
        <v>785.11</v>
      </c>
      <c r="E146" s="30">
        <v>793.65</v>
      </c>
      <c r="F146" s="30">
        <v>796.29</v>
      </c>
      <c r="G146" s="30"/>
      <c r="H146" s="30">
        <v>713.62</v>
      </c>
      <c r="I146" s="30">
        <v>746.98</v>
      </c>
      <c r="J146" s="30">
        <v>773.9</v>
      </c>
      <c r="K146" s="30">
        <v>794.49</v>
      </c>
      <c r="L146" s="31">
        <v>807.43</v>
      </c>
    </row>
    <row r="147" spans="1:12">
      <c r="A147" s="28" t="s">
        <v>145</v>
      </c>
      <c r="B147" s="30">
        <v>54552048.530000001</v>
      </c>
      <c r="C147" s="30">
        <v>60266882.039999999</v>
      </c>
      <c r="D147" s="30">
        <v>60228554.600000001</v>
      </c>
      <c r="E147" s="30">
        <v>75343398.159999996</v>
      </c>
      <c r="F147" s="30">
        <v>65663084.399999999</v>
      </c>
      <c r="G147" s="30"/>
      <c r="H147" s="30">
        <v>2111354863.5799999</v>
      </c>
      <c r="I147" s="30">
        <v>2284101216.7199998</v>
      </c>
      <c r="J147" s="30">
        <v>2297325270.73</v>
      </c>
      <c r="K147" s="30">
        <v>2367445505.21</v>
      </c>
      <c r="L147" s="31">
        <v>2363304225.5799999</v>
      </c>
    </row>
    <row r="148" spans="1:12" ht="26.25">
      <c r="A148" s="28" t="s">
        <v>146</v>
      </c>
      <c r="B148" s="32">
        <v>6.1999999999999998E-3</v>
      </c>
      <c r="C148" s="32">
        <v>7.0000000000000001E-3</v>
      </c>
      <c r="D148" s="32">
        <v>6.8999999999999999E-3</v>
      </c>
      <c r="E148" s="32">
        <v>7.4000000000000003E-3</v>
      </c>
      <c r="F148" s="32">
        <v>7.0000000000000001E-3</v>
      </c>
      <c r="G148" s="32"/>
      <c r="H148" s="32">
        <v>9.7000000000000003E-3</v>
      </c>
      <c r="I148" s="32">
        <v>1.01E-2</v>
      </c>
      <c r="J148" s="32">
        <v>9.7999999999999997E-3</v>
      </c>
      <c r="K148" s="32">
        <v>9.7999999999999997E-3</v>
      </c>
      <c r="L148" s="33">
        <v>9.5999999999999992E-3</v>
      </c>
    </row>
    <row r="149" spans="1:12">
      <c r="A149" s="28" t="s">
        <v>147</v>
      </c>
      <c r="B149" s="30">
        <v>52.3</v>
      </c>
      <c r="C149" s="30">
        <v>62.45</v>
      </c>
      <c r="D149" s="30">
        <v>64.989999999999995</v>
      </c>
      <c r="E149" s="30">
        <v>69.239999999999995</v>
      </c>
      <c r="F149" s="30">
        <v>66.58</v>
      </c>
      <c r="G149" s="30"/>
      <c r="H149" s="30">
        <v>76.88</v>
      </c>
      <c r="I149" s="30">
        <v>84.54</v>
      </c>
      <c r="J149" s="30">
        <v>85.63</v>
      </c>
      <c r="K149" s="30">
        <v>87.44</v>
      </c>
      <c r="L149" s="31">
        <v>85.71</v>
      </c>
    </row>
    <row r="150" spans="1:12">
      <c r="A150" s="28" t="s">
        <v>148</v>
      </c>
      <c r="B150" s="30">
        <v>776.92</v>
      </c>
      <c r="C150" s="30">
        <v>803.86</v>
      </c>
      <c r="D150" s="30">
        <v>810.78</v>
      </c>
      <c r="E150" s="30">
        <v>823.05</v>
      </c>
      <c r="F150" s="30">
        <v>813.18</v>
      </c>
      <c r="G150" s="30"/>
      <c r="H150" s="30">
        <v>758.24</v>
      </c>
      <c r="I150" s="30">
        <v>805.49</v>
      </c>
      <c r="J150" s="30">
        <v>803.1</v>
      </c>
      <c r="K150" s="30">
        <v>822.72</v>
      </c>
      <c r="L150" s="31">
        <v>816.58</v>
      </c>
    </row>
    <row r="151" spans="1:12">
      <c r="A151" s="28" t="s">
        <v>149</v>
      </c>
      <c r="B151" s="14">
        <v>70216</v>
      </c>
      <c r="C151" s="14">
        <v>74972</v>
      </c>
      <c r="D151" s="14">
        <v>74285</v>
      </c>
      <c r="E151" s="14">
        <v>91542</v>
      </c>
      <c r="F151" s="14">
        <v>80749</v>
      </c>
      <c r="G151" s="14"/>
      <c r="H151" s="14">
        <v>2784550</v>
      </c>
      <c r="I151" s="14">
        <v>2835678</v>
      </c>
      <c r="J151" s="14">
        <v>2860570</v>
      </c>
      <c r="K151" s="14">
        <v>2877567</v>
      </c>
      <c r="L151" s="15">
        <v>2894150</v>
      </c>
    </row>
    <row r="152" spans="1:12">
      <c r="A152" s="28" t="s">
        <v>150</v>
      </c>
      <c r="B152" s="32">
        <v>6.7299999999999999E-2</v>
      </c>
      <c r="C152" s="32">
        <v>7.7700000000000005E-2</v>
      </c>
      <c r="D152" s="32">
        <v>8.0199999999999994E-2</v>
      </c>
      <c r="E152" s="32">
        <v>8.4099999999999994E-2</v>
      </c>
      <c r="F152" s="32">
        <v>8.1900000000000001E-2</v>
      </c>
      <c r="G152" s="32"/>
      <c r="H152" s="32">
        <v>0.1014</v>
      </c>
      <c r="I152" s="32">
        <v>0.105</v>
      </c>
      <c r="J152" s="32">
        <v>0.1066</v>
      </c>
      <c r="K152" s="32">
        <v>0.10630000000000001</v>
      </c>
      <c r="L152" s="33">
        <v>0.105</v>
      </c>
    </row>
    <row r="153" spans="1:12">
      <c r="A153" s="28" t="s">
        <v>151</v>
      </c>
      <c r="B153" s="14">
        <v>123</v>
      </c>
      <c r="C153" s="14">
        <v>147</v>
      </c>
      <c r="D153" s="14">
        <v>157</v>
      </c>
      <c r="E153" s="14">
        <v>164</v>
      </c>
      <c r="F153" s="14">
        <v>132</v>
      </c>
      <c r="G153" s="14"/>
      <c r="H153" s="14">
        <v>177</v>
      </c>
      <c r="I153" s="14">
        <v>193</v>
      </c>
      <c r="J153" s="14">
        <v>202</v>
      </c>
      <c r="K153" s="14">
        <v>204</v>
      </c>
      <c r="L153" s="15">
        <v>173</v>
      </c>
    </row>
    <row r="154" spans="1:12">
      <c r="A154" s="28" t="s">
        <v>152</v>
      </c>
      <c r="B154" s="30">
        <v>889827236.41999996</v>
      </c>
      <c r="C154" s="30">
        <v>849127430.16999996</v>
      </c>
      <c r="D154" s="30">
        <v>855098650.44000006</v>
      </c>
      <c r="E154" s="30">
        <v>1039083308.0599999</v>
      </c>
      <c r="F154" s="30">
        <v>967187573.67999995</v>
      </c>
      <c r="G154" s="30"/>
      <c r="H154" s="30">
        <v>21234187619.34</v>
      </c>
      <c r="I154" s="30">
        <v>21616132448.240002</v>
      </c>
      <c r="J154" s="30">
        <v>22547526369.43</v>
      </c>
      <c r="K154" s="30">
        <v>23899003710.75</v>
      </c>
      <c r="L154" s="31">
        <v>24717308404.43</v>
      </c>
    </row>
    <row r="155" spans="1:12" ht="26.25">
      <c r="A155" s="28" t="s">
        <v>153</v>
      </c>
      <c r="B155" s="32">
        <v>9.5399999999999999E-2</v>
      </c>
      <c r="C155" s="32">
        <v>9.2499999999999999E-2</v>
      </c>
      <c r="D155" s="32">
        <v>9.1700000000000004E-2</v>
      </c>
      <c r="E155" s="32">
        <v>9.5699999999999993E-2</v>
      </c>
      <c r="F155" s="32">
        <v>9.6199999999999994E-2</v>
      </c>
      <c r="G155" s="32"/>
      <c r="H155" s="32">
        <v>9.3600000000000003E-2</v>
      </c>
      <c r="I155" s="32">
        <v>9.1700000000000004E-2</v>
      </c>
      <c r="J155" s="32">
        <v>9.1399999999999995E-2</v>
      </c>
      <c r="K155" s="32">
        <v>9.3899999999999997E-2</v>
      </c>
      <c r="L155" s="33">
        <v>9.4600000000000004E-2</v>
      </c>
    </row>
    <row r="156" spans="1:12">
      <c r="A156" s="28" t="s">
        <v>154</v>
      </c>
      <c r="B156" s="30">
        <v>853.12</v>
      </c>
      <c r="C156" s="30">
        <v>879.86</v>
      </c>
      <c r="D156" s="30">
        <v>922.69</v>
      </c>
      <c r="E156" s="30">
        <v>954.87</v>
      </c>
      <c r="F156" s="30">
        <v>980.64</v>
      </c>
      <c r="G156" s="30"/>
      <c r="H156" s="30">
        <v>773.22</v>
      </c>
      <c r="I156" s="30">
        <v>800.08</v>
      </c>
      <c r="J156" s="30">
        <v>840.43</v>
      </c>
      <c r="K156" s="30">
        <v>882.74</v>
      </c>
      <c r="L156" s="31">
        <v>896.41</v>
      </c>
    </row>
    <row r="157" spans="1:12">
      <c r="A157" s="28" t="s">
        <v>155</v>
      </c>
      <c r="B157" s="30">
        <v>927.46</v>
      </c>
      <c r="C157" s="30">
        <v>959.43</v>
      </c>
      <c r="D157" s="30">
        <v>1009.12</v>
      </c>
      <c r="E157" s="30">
        <v>1039.83</v>
      </c>
      <c r="F157" s="30">
        <v>1079.67</v>
      </c>
      <c r="G157" s="30"/>
      <c r="H157" s="30">
        <v>854.26</v>
      </c>
      <c r="I157" s="30">
        <v>884.28</v>
      </c>
      <c r="J157" s="30">
        <v>929.22</v>
      </c>
      <c r="K157" s="30">
        <v>978.2</v>
      </c>
      <c r="L157" s="31">
        <v>1000.91</v>
      </c>
    </row>
    <row r="158" spans="1:12">
      <c r="A158" s="28" t="s">
        <v>156</v>
      </c>
      <c r="B158" s="30">
        <v>867200882.76999998</v>
      </c>
      <c r="C158" s="30">
        <v>835595798.65999997</v>
      </c>
      <c r="D158" s="30">
        <v>849129457.88999999</v>
      </c>
      <c r="E158" s="30">
        <v>1033006825.8099999</v>
      </c>
      <c r="F158" s="30">
        <v>958829541.30999994</v>
      </c>
      <c r="G158" s="30"/>
      <c r="H158" s="30">
        <v>21486838130.669998</v>
      </c>
      <c r="I158" s="30">
        <v>21854237538.209999</v>
      </c>
      <c r="J158" s="30">
        <v>22777482140.41</v>
      </c>
      <c r="K158" s="30">
        <v>24238262034.119999</v>
      </c>
      <c r="L158" s="31">
        <v>24732467795.41</v>
      </c>
    </row>
    <row r="159" spans="1:12" ht="26.25">
      <c r="A159" s="28" t="s">
        <v>157</v>
      </c>
      <c r="B159" s="32">
        <v>9.8900000000000002E-2</v>
      </c>
      <c r="C159" s="32">
        <v>9.7000000000000003E-2</v>
      </c>
      <c r="D159" s="32">
        <v>9.74E-2</v>
      </c>
      <c r="E159" s="32">
        <v>0.1011</v>
      </c>
      <c r="F159" s="32">
        <v>0.1018</v>
      </c>
      <c r="G159" s="32"/>
      <c r="H159" s="32">
        <v>9.8599999999999993E-2</v>
      </c>
      <c r="I159" s="32">
        <v>9.69E-2</v>
      </c>
      <c r="J159" s="32">
        <v>9.7000000000000003E-2</v>
      </c>
      <c r="K159" s="32">
        <v>0.1</v>
      </c>
      <c r="L159" s="33">
        <v>0.1002</v>
      </c>
    </row>
    <row r="160" spans="1:12">
      <c r="A160" s="28" t="s">
        <v>158</v>
      </c>
      <c r="B160" s="30">
        <v>831.42</v>
      </c>
      <c r="C160" s="30">
        <v>865.84</v>
      </c>
      <c r="D160" s="30">
        <v>916.25</v>
      </c>
      <c r="E160" s="30">
        <v>949.28</v>
      </c>
      <c r="F160" s="30">
        <v>972.17</v>
      </c>
      <c r="G160" s="30"/>
      <c r="H160" s="30">
        <v>782.42</v>
      </c>
      <c r="I160" s="30">
        <v>808.9</v>
      </c>
      <c r="J160" s="30">
        <v>849.01</v>
      </c>
      <c r="K160" s="30">
        <v>895.27</v>
      </c>
      <c r="L160" s="31">
        <v>896.96</v>
      </c>
    </row>
    <row r="161" spans="1:12">
      <c r="A161" s="28" t="s">
        <v>159</v>
      </c>
      <c r="B161" s="30">
        <v>903.87</v>
      </c>
      <c r="C161" s="30">
        <v>944.14</v>
      </c>
      <c r="D161" s="30">
        <v>1002.08</v>
      </c>
      <c r="E161" s="30">
        <v>1033.74</v>
      </c>
      <c r="F161" s="30">
        <v>1070.3399999999999</v>
      </c>
      <c r="G161" s="30"/>
      <c r="H161" s="30">
        <v>864.42</v>
      </c>
      <c r="I161" s="30">
        <v>894.02</v>
      </c>
      <c r="J161" s="30">
        <v>938.69</v>
      </c>
      <c r="K161" s="30">
        <v>992.08</v>
      </c>
      <c r="L161" s="31">
        <v>1001.53</v>
      </c>
    </row>
    <row r="162" spans="1:12">
      <c r="A162" s="28" t="s">
        <v>160</v>
      </c>
      <c r="B162" s="14">
        <v>959427</v>
      </c>
      <c r="C162" s="14">
        <v>885032</v>
      </c>
      <c r="D162" s="14">
        <v>847369</v>
      </c>
      <c r="E162" s="14">
        <v>999286</v>
      </c>
      <c r="F162" s="14">
        <v>895821</v>
      </c>
      <c r="G162" s="14"/>
      <c r="H162" s="14">
        <v>24856842</v>
      </c>
      <c r="I162" s="14">
        <v>24444801</v>
      </c>
      <c r="J162" s="14">
        <v>24265101</v>
      </c>
      <c r="K162" s="14">
        <v>24431666</v>
      </c>
      <c r="L162" s="15">
        <v>24694796</v>
      </c>
    </row>
    <row r="163" spans="1:12">
      <c r="A163" s="28" t="s">
        <v>161</v>
      </c>
      <c r="B163" s="32">
        <v>0.91979999999999995</v>
      </c>
      <c r="C163" s="32">
        <v>0.91710000000000003</v>
      </c>
      <c r="D163" s="32">
        <v>0.91439999999999999</v>
      </c>
      <c r="E163" s="32">
        <v>0.91830000000000001</v>
      </c>
      <c r="F163" s="32">
        <v>0.9083</v>
      </c>
      <c r="G163" s="32"/>
      <c r="H163" s="32">
        <v>0.90510000000000002</v>
      </c>
      <c r="I163" s="32">
        <v>0.90480000000000005</v>
      </c>
      <c r="J163" s="32">
        <v>0.90449999999999997</v>
      </c>
      <c r="K163" s="32">
        <v>0.90239999999999998</v>
      </c>
      <c r="L163" s="33">
        <v>0.89559999999999995</v>
      </c>
    </row>
    <row r="164" spans="1:12">
      <c r="A164" s="28" t="s">
        <v>162</v>
      </c>
      <c r="B164" s="14">
        <v>13601</v>
      </c>
      <c r="C164" s="14">
        <v>13841</v>
      </c>
      <c r="D164" s="14">
        <v>14029</v>
      </c>
      <c r="E164" s="14">
        <v>13883</v>
      </c>
      <c r="F164" s="14">
        <v>13921</v>
      </c>
      <c r="G164" s="14"/>
      <c r="H164" s="14">
        <v>13053</v>
      </c>
      <c r="I164" s="14">
        <v>13261</v>
      </c>
      <c r="J164" s="14">
        <v>13412</v>
      </c>
      <c r="K164" s="14">
        <v>13462</v>
      </c>
      <c r="L164" s="15">
        <v>13289</v>
      </c>
    </row>
    <row r="165" spans="1:12">
      <c r="A165" s="28" t="s">
        <v>163</v>
      </c>
      <c r="B165" s="30">
        <v>642343595.80999994</v>
      </c>
      <c r="C165" s="30">
        <v>600169940.38</v>
      </c>
      <c r="D165" s="30">
        <v>585145762.53999996</v>
      </c>
      <c r="E165" s="30">
        <v>717135704.46000004</v>
      </c>
      <c r="F165" s="30">
        <v>648108008.75</v>
      </c>
      <c r="G165" s="30"/>
      <c r="H165" s="30">
        <v>15353283396.809999</v>
      </c>
      <c r="I165" s="30">
        <v>15638962566.940001</v>
      </c>
      <c r="J165" s="30">
        <v>16199716985.610001</v>
      </c>
      <c r="K165" s="30">
        <v>17087213588.370001</v>
      </c>
      <c r="L165" s="31">
        <v>17755501291.189999</v>
      </c>
    </row>
    <row r="166" spans="1:12" ht="26.25">
      <c r="A166" s="28" t="s">
        <v>164</v>
      </c>
      <c r="B166" s="32">
        <v>6.8900000000000003E-2</v>
      </c>
      <c r="C166" s="32">
        <v>6.54E-2</v>
      </c>
      <c r="D166" s="32">
        <v>6.2799999999999995E-2</v>
      </c>
      <c r="E166" s="32">
        <v>6.6000000000000003E-2</v>
      </c>
      <c r="F166" s="32">
        <v>6.4500000000000002E-2</v>
      </c>
      <c r="G166" s="32"/>
      <c r="H166" s="32">
        <v>6.7699999999999996E-2</v>
      </c>
      <c r="I166" s="32">
        <v>6.6400000000000001E-2</v>
      </c>
      <c r="J166" s="32">
        <v>6.5699999999999995E-2</v>
      </c>
      <c r="K166" s="32">
        <v>6.7100000000000007E-2</v>
      </c>
      <c r="L166" s="33">
        <v>6.8000000000000005E-2</v>
      </c>
    </row>
    <row r="167" spans="1:12">
      <c r="A167" s="28" t="s">
        <v>165</v>
      </c>
      <c r="B167" s="30">
        <v>615.84</v>
      </c>
      <c r="C167" s="30">
        <v>621.89</v>
      </c>
      <c r="D167" s="30">
        <v>631.4</v>
      </c>
      <c r="E167" s="30">
        <v>659.01</v>
      </c>
      <c r="F167" s="30">
        <v>657.12</v>
      </c>
      <c r="G167" s="30"/>
      <c r="H167" s="30">
        <v>559.07000000000005</v>
      </c>
      <c r="I167" s="30">
        <v>578.85</v>
      </c>
      <c r="J167" s="30">
        <v>603.83000000000004</v>
      </c>
      <c r="K167" s="30">
        <v>631.14</v>
      </c>
      <c r="L167" s="31">
        <v>643.92999999999995</v>
      </c>
    </row>
    <row r="168" spans="1:12">
      <c r="A168" s="28" t="s">
        <v>166</v>
      </c>
      <c r="B168" s="30">
        <v>923.26</v>
      </c>
      <c r="C168" s="30">
        <v>933.62</v>
      </c>
      <c r="D168" s="30">
        <v>946.87</v>
      </c>
      <c r="E168" s="30">
        <v>980.68</v>
      </c>
      <c r="F168" s="30">
        <v>995.93</v>
      </c>
      <c r="G168" s="30"/>
      <c r="H168" s="30">
        <v>880.05</v>
      </c>
      <c r="I168" s="30">
        <v>904.54</v>
      </c>
      <c r="J168" s="30">
        <v>937.2</v>
      </c>
      <c r="K168" s="30">
        <v>978.25</v>
      </c>
      <c r="L168" s="31">
        <v>1007.4</v>
      </c>
    </row>
    <row r="169" spans="1:12">
      <c r="A169" s="28" t="s">
        <v>167</v>
      </c>
      <c r="B169" s="30">
        <v>619601482.80999994</v>
      </c>
      <c r="C169" s="30">
        <v>588201010.58000004</v>
      </c>
      <c r="D169" s="30">
        <v>580277852.27999997</v>
      </c>
      <c r="E169" s="30">
        <v>713554450.64999998</v>
      </c>
      <c r="F169" s="30">
        <v>632210717.46000004</v>
      </c>
      <c r="G169" s="30"/>
      <c r="H169" s="30">
        <v>15638840233.790001</v>
      </c>
      <c r="I169" s="30">
        <v>15927176348.219999</v>
      </c>
      <c r="J169" s="30">
        <v>16399435665.09</v>
      </c>
      <c r="K169" s="30">
        <v>17384352470.25</v>
      </c>
      <c r="L169" s="31">
        <v>17604426946.529999</v>
      </c>
    </row>
    <row r="170" spans="1:12" ht="26.25">
      <c r="A170" s="28" t="s">
        <v>168</v>
      </c>
      <c r="B170" s="32">
        <v>7.0699999999999999E-2</v>
      </c>
      <c r="C170" s="32">
        <v>6.83E-2</v>
      </c>
      <c r="D170" s="32">
        <v>6.6500000000000004E-2</v>
      </c>
      <c r="E170" s="32">
        <v>6.9800000000000001E-2</v>
      </c>
      <c r="F170" s="32">
        <v>6.7100000000000007E-2</v>
      </c>
      <c r="G170" s="32"/>
      <c r="H170" s="32">
        <v>7.1800000000000003E-2</v>
      </c>
      <c r="I170" s="32">
        <v>7.0599999999999996E-2</v>
      </c>
      <c r="J170" s="32">
        <v>6.9900000000000004E-2</v>
      </c>
      <c r="K170" s="32">
        <v>7.1800000000000003E-2</v>
      </c>
      <c r="L170" s="33">
        <v>7.1300000000000002E-2</v>
      </c>
    </row>
    <row r="171" spans="1:12" ht="26.25">
      <c r="A171" s="28" t="s">
        <v>169</v>
      </c>
      <c r="B171" s="30">
        <v>594.04</v>
      </c>
      <c r="C171" s="30">
        <v>609.49</v>
      </c>
      <c r="D171" s="30">
        <v>626.15</v>
      </c>
      <c r="E171" s="30">
        <v>655.72</v>
      </c>
      <c r="F171" s="30">
        <v>641.01</v>
      </c>
      <c r="G171" s="30"/>
      <c r="H171" s="30">
        <v>569.47</v>
      </c>
      <c r="I171" s="30">
        <v>589.52</v>
      </c>
      <c r="J171" s="30">
        <v>611.27</v>
      </c>
      <c r="K171" s="30">
        <v>642.11</v>
      </c>
      <c r="L171" s="31">
        <v>638.45000000000005</v>
      </c>
    </row>
    <row r="172" spans="1:12" ht="26.25">
      <c r="A172" s="28" t="s">
        <v>170</v>
      </c>
      <c r="B172" s="30">
        <v>890.57</v>
      </c>
      <c r="C172" s="30">
        <v>915</v>
      </c>
      <c r="D172" s="30">
        <v>939</v>
      </c>
      <c r="E172" s="30">
        <v>975.78</v>
      </c>
      <c r="F172" s="30">
        <v>971.5</v>
      </c>
      <c r="G172" s="30"/>
      <c r="H172" s="30">
        <v>896.42</v>
      </c>
      <c r="I172" s="30">
        <v>921.21</v>
      </c>
      <c r="J172" s="30">
        <v>948.75</v>
      </c>
      <c r="K172" s="30">
        <v>995.26</v>
      </c>
      <c r="L172" s="31">
        <v>998.83</v>
      </c>
    </row>
    <row r="173" spans="1:12">
      <c r="A173" s="28" t="s">
        <v>171</v>
      </c>
      <c r="B173" s="14">
        <v>695735</v>
      </c>
      <c r="C173" s="14">
        <v>642844</v>
      </c>
      <c r="D173" s="14">
        <v>617976</v>
      </c>
      <c r="E173" s="14">
        <v>731262</v>
      </c>
      <c r="F173" s="14">
        <v>650756</v>
      </c>
      <c r="G173" s="14"/>
      <c r="H173" s="14">
        <v>17445889</v>
      </c>
      <c r="I173" s="14">
        <v>17289463</v>
      </c>
      <c r="J173" s="14">
        <v>17285240</v>
      </c>
      <c r="K173" s="14">
        <v>17467209</v>
      </c>
      <c r="L173" s="15">
        <v>17625026</v>
      </c>
    </row>
    <row r="174" spans="1:12">
      <c r="A174" s="28" t="s">
        <v>172</v>
      </c>
      <c r="B174" s="32">
        <v>0.66700000000000004</v>
      </c>
      <c r="C174" s="32">
        <v>0.66610000000000003</v>
      </c>
      <c r="D174" s="32">
        <v>0.66679999999999995</v>
      </c>
      <c r="E174" s="32">
        <v>0.67200000000000004</v>
      </c>
      <c r="F174" s="32">
        <v>0.65980000000000005</v>
      </c>
      <c r="G174" s="32"/>
      <c r="H174" s="32">
        <v>0.63529999999999998</v>
      </c>
      <c r="I174" s="32">
        <v>0.63990000000000002</v>
      </c>
      <c r="J174" s="32">
        <v>0.64429999999999998</v>
      </c>
      <c r="K174" s="32">
        <v>0.6452</v>
      </c>
      <c r="L174" s="33">
        <v>0.63919999999999999</v>
      </c>
    </row>
    <row r="175" spans="1:12" ht="26.25">
      <c r="A175" s="28" t="s">
        <v>173</v>
      </c>
      <c r="B175" s="14">
        <v>4697</v>
      </c>
      <c r="C175" s="14">
        <v>4804</v>
      </c>
      <c r="D175" s="14">
        <v>4950</v>
      </c>
      <c r="E175" s="14">
        <v>4984</v>
      </c>
      <c r="F175" s="14">
        <v>4921</v>
      </c>
      <c r="G175" s="14"/>
      <c r="H175" s="14">
        <v>4441</v>
      </c>
      <c r="I175" s="14">
        <v>4597</v>
      </c>
      <c r="J175" s="14">
        <v>4789</v>
      </c>
      <c r="K175" s="14">
        <v>4847</v>
      </c>
      <c r="L175" s="15">
        <v>4836</v>
      </c>
    </row>
    <row r="176" spans="1:12">
      <c r="A176" s="28" t="s">
        <v>174</v>
      </c>
      <c r="B176" s="30">
        <v>324768524.62</v>
      </c>
      <c r="C176" s="30">
        <v>299108644.87</v>
      </c>
      <c r="D176" s="30">
        <v>272617623.04000002</v>
      </c>
      <c r="E176" s="30">
        <v>285062207.62</v>
      </c>
      <c r="F176" s="30">
        <v>240296571.50999999</v>
      </c>
      <c r="G176" s="30"/>
      <c r="H176" s="30">
        <v>7862813345.3299999</v>
      </c>
      <c r="I176" s="30">
        <v>8015683696.2399998</v>
      </c>
      <c r="J176" s="30">
        <v>7852944139.2399998</v>
      </c>
      <c r="K176" s="30">
        <v>7367445701.0200005</v>
      </c>
      <c r="L176" s="31">
        <v>7203521888.6199999</v>
      </c>
    </row>
    <row r="177" spans="1:12" ht="26.25">
      <c r="A177" s="28" t="s">
        <v>175</v>
      </c>
      <c r="B177" s="32">
        <v>3.4799999999999998E-2</v>
      </c>
      <c r="C177" s="32">
        <v>3.2599999999999997E-2</v>
      </c>
      <c r="D177" s="32">
        <v>2.92E-2</v>
      </c>
      <c r="E177" s="32">
        <v>2.6200000000000001E-2</v>
      </c>
      <c r="F177" s="32">
        <v>2.3900000000000001E-2</v>
      </c>
      <c r="G177" s="32"/>
      <c r="H177" s="32">
        <v>3.4700000000000002E-2</v>
      </c>
      <c r="I177" s="32">
        <v>3.4000000000000002E-2</v>
      </c>
      <c r="J177" s="32">
        <v>3.1800000000000002E-2</v>
      </c>
      <c r="K177" s="32">
        <v>2.8899999999999999E-2</v>
      </c>
      <c r="L177" s="33">
        <v>2.76E-2</v>
      </c>
    </row>
    <row r="178" spans="1:12">
      <c r="A178" s="28" t="s">
        <v>176</v>
      </c>
      <c r="B178" s="30">
        <v>311.37</v>
      </c>
      <c r="C178" s="30">
        <v>309.93</v>
      </c>
      <c r="D178" s="30">
        <v>294.17</v>
      </c>
      <c r="E178" s="30">
        <v>261.95999999999998</v>
      </c>
      <c r="F178" s="30">
        <v>243.64</v>
      </c>
      <c r="G178" s="30"/>
      <c r="H178" s="30">
        <v>286.32</v>
      </c>
      <c r="I178" s="30">
        <v>296.69</v>
      </c>
      <c r="J178" s="30">
        <v>292.70999999999998</v>
      </c>
      <c r="K178" s="30">
        <v>272.12</v>
      </c>
      <c r="L178" s="31">
        <v>261.25</v>
      </c>
    </row>
    <row r="179" spans="1:12">
      <c r="A179" s="28" t="s">
        <v>177</v>
      </c>
      <c r="B179" s="30">
        <v>410.83</v>
      </c>
      <c r="C179" s="30">
        <v>410.47</v>
      </c>
      <c r="D179" s="30">
        <v>392.18</v>
      </c>
      <c r="E179" s="30">
        <v>349.16</v>
      </c>
      <c r="F179" s="30">
        <v>329.96</v>
      </c>
      <c r="G179" s="30"/>
      <c r="H179" s="30">
        <v>400.07</v>
      </c>
      <c r="I179" s="30">
        <v>413.31</v>
      </c>
      <c r="J179" s="30">
        <v>407.82</v>
      </c>
      <c r="K179" s="30">
        <v>382.36</v>
      </c>
      <c r="L179" s="31">
        <v>370.63</v>
      </c>
    </row>
    <row r="180" spans="1:12">
      <c r="A180" s="28" t="s">
        <v>178</v>
      </c>
      <c r="B180" s="30">
        <v>334439916.51999998</v>
      </c>
      <c r="C180" s="30">
        <v>305493290.42000002</v>
      </c>
      <c r="D180" s="30">
        <v>279570563.98000002</v>
      </c>
      <c r="E180" s="30">
        <v>294193773.16000003</v>
      </c>
      <c r="F180" s="30">
        <v>238029978.41</v>
      </c>
      <c r="G180" s="30"/>
      <c r="H180" s="30">
        <v>8444167699.8299999</v>
      </c>
      <c r="I180" s="30">
        <v>8391465350.0600004</v>
      </c>
      <c r="J180" s="30">
        <v>8142171924.5</v>
      </c>
      <c r="K180" s="30">
        <v>7540354591.6000004</v>
      </c>
      <c r="L180" s="31">
        <v>7067921091.8999996</v>
      </c>
    </row>
    <row r="181" spans="1:12" ht="26.25">
      <c r="A181" s="28" t="s">
        <v>179</v>
      </c>
      <c r="B181" s="32">
        <v>3.8100000000000002E-2</v>
      </c>
      <c r="C181" s="32">
        <v>3.5499999999999997E-2</v>
      </c>
      <c r="D181" s="32">
        <v>3.2099999999999997E-2</v>
      </c>
      <c r="E181" s="32">
        <v>2.8799999999999999E-2</v>
      </c>
      <c r="F181" s="32">
        <v>2.53E-2</v>
      </c>
      <c r="G181" s="32"/>
      <c r="H181" s="32">
        <v>3.8699999999999998E-2</v>
      </c>
      <c r="I181" s="32">
        <v>3.7199999999999997E-2</v>
      </c>
      <c r="J181" s="32">
        <v>3.4700000000000002E-2</v>
      </c>
      <c r="K181" s="32">
        <v>3.1099999999999999E-2</v>
      </c>
      <c r="L181" s="33">
        <v>2.86E-2</v>
      </c>
    </row>
    <row r="182" spans="1:12">
      <c r="A182" s="28" t="s">
        <v>180</v>
      </c>
      <c r="B182" s="30">
        <v>320.64</v>
      </c>
      <c r="C182" s="30">
        <v>316.55</v>
      </c>
      <c r="D182" s="30">
        <v>301.67</v>
      </c>
      <c r="E182" s="30">
        <v>270.35000000000002</v>
      </c>
      <c r="F182" s="30">
        <v>241.34</v>
      </c>
      <c r="G182" s="30"/>
      <c r="H182" s="30">
        <v>307.49</v>
      </c>
      <c r="I182" s="30">
        <v>310.60000000000002</v>
      </c>
      <c r="J182" s="30">
        <v>303.49</v>
      </c>
      <c r="K182" s="30">
        <v>278.51</v>
      </c>
      <c r="L182" s="31">
        <v>256.33</v>
      </c>
    </row>
    <row r="183" spans="1:12">
      <c r="A183" s="28" t="s">
        <v>181</v>
      </c>
      <c r="B183" s="30">
        <v>423.06</v>
      </c>
      <c r="C183" s="30">
        <v>419.24</v>
      </c>
      <c r="D183" s="30">
        <v>402.18</v>
      </c>
      <c r="E183" s="30">
        <v>360.35</v>
      </c>
      <c r="F183" s="30">
        <v>326.85000000000002</v>
      </c>
      <c r="G183" s="30"/>
      <c r="H183" s="30">
        <v>429.65</v>
      </c>
      <c r="I183" s="30">
        <v>432.69</v>
      </c>
      <c r="J183" s="30">
        <v>422.84</v>
      </c>
      <c r="K183" s="30">
        <v>391.33</v>
      </c>
      <c r="L183" s="31">
        <v>363.65</v>
      </c>
    </row>
    <row r="184" spans="1:12">
      <c r="A184" s="28" t="s">
        <v>182</v>
      </c>
      <c r="B184" s="14">
        <v>790523</v>
      </c>
      <c r="C184" s="14">
        <v>728690</v>
      </c>
      <c r="D184" s="14">
        <v>695141</v>
      </c>
      <c r="E184" s="14">
        <v>816418</v>
      </c>
      <c r="F184" s="14">
        <v>728256</v>
      </c>
      <c r="G184" s="14"/>
      <c r="H184" s="14">
        <v>19653735</v>
      </c>
      <c r="I184" s="14">
        <v>19393764</v>
      </c>
      <c r="J184" s="14">
        <v>19256084</v>
      </c>
      <c r="K184" s="14">
        <v>19268461</v>
      </c>
      <c r="L184" s="15">
        <v>19436032</v>
      </c>
    </row>
    <row r="185" spans="1:12">
      <c r="A185" s="28" t="s">
        <v>183</v>
      </c>
      <c r="B185" s="32">
        <v>0.75790000000000002</v>
      </c>
      <c r="C185" s="32">
        <v>0.75509999999999999</v>
      </c>
      <c r="D185" s="32">
        <v>0.75009999999999999</v>
      </c>
      <c r="E185" s="32">
        <v>0.75019999999999998</v>
      </c>
      <c r="F185" s="32">
        <v>0.73839999999999995</v>
      </c>
      <c r="G185" s="32"/>
      <c r="H185" s="32">
        <v>0.7157</v>
      </c>
      <c r="I185" s="32">
        <v>0.71779999999999999</v>
      </c>
      <c r="J185" s="32">
        <v>0.7177</v>
      </c>
      <c r="K185" s="32">
        <v>0.7117</v>
      </c>
      <c r="L185" s="33">
        <v>0.70489999999999997</v>
      </c>
    </row>
    <row r="186" spans="1:12">
      <c r="A186" s="28" t="s">
        <v>184</v>
      </c>
      <c r="B186" s="14">
        <v>4636</v>
      </c>
      <c r="C186" s="14">
        <v>4726</v>
      </c>
      <c r="D186" s="14">
        <v>4791</v>
      </c>
      <c r="E186" s="14">
        <v>4729</v>
      </c>
      <c r="F186" s="14">
        <v>4605</v>
      </c>
      <c r="G186" s="14"/>
      <c r="H186" s="14">
        <v>4191</v>
      </c>
      <c r="I186" s="14">
        <v>4303</v>
      </c>
      <c r="J186" s="14">
        <v>4369</v>
      </c>
      <c r="K186" s="14">
        <v>4329</v>
      </c>
      <c r="L186" s="15">
        <v>4248</v>
      </c>
    </row>
    <row r="187" spans="1:12">
      <c r="A187" s="28" t="s">
        <v>185</v>
      </c>
      <c r="B187" s="30">
        <v>240119082.22</v>
      </c>
      <c r="C187" s="30">
        <v>235388699.16999999</v>
      </c>
      <c r="D187" s="30">
        <v>214932834.72</v>
      </c>
      <c r="E187" s="30">
        <v>256347764.00999999</v>
      </c>
      <c r="F187" s="30">
        <v>229319067.50999999</v>
      </c>
      <c r="G187" s="30"/>
      <c r="H187" s="30">
        <v>6073422015.4799995</v>
      </c>
      <c r="I187" s="30">
        <v>6243194821.5299997</v>
      </c>
      <c r="J187" s="30">
        <v>5760696615.9899998</v>
      </c>
      <c r="K187" s="30">
        <v>5904270688.8800001</v>
      </c>
      <c r="L187" s="31">
        <v>5685381085.9300003</v>
      </c>
    </row>
    <row r="188" spans="1:12" ht="26.25">
      <c r="A188" s="28" t="s">
        <v>186</v>
      </c>
      <c r="B188" s="32">
        <v>2.58E-2</v>
      </c>
      <c r="C188" s="32">
        <v>2.5700000000000001E-2</v>
      </c>
      <c r="D188" s="32">
        <v>2.3099999999999999E-2</v>
      </c>
      <c r="E188" s="32">
        <v>2.3599999999999999E-2</v>
      </c>
      <c r="F188" s="32">
        <v>2.2800000000000001E-2</v>
      </c>
      <c r="G188" s="32"/>
      <c r="H188" s="32">
        <v>2.6800000000000001E-2</v>
      </c>
      <c r="I188" s="32">
        <v>2.6499999999999999E-2</v>
      </c>
      <c r="J188" s="32">
        <v>2.3400000000000001E-2</v>
      </c>
      <c r="K188" s="32">
        <v>2.3199999999999998E-2</v>
      </c>
      <c r="L188" s="33">
        <v>2.18E-2</v>
      </c>
    </row>
    <row r="189" spans="1:12">
      <c r="A189" s="28" t="s">
        <v>187</v>
      </c>
      <c r="B189" s="30">
        <v>230.21</v>
      </c>
      <c r="C189" s="30">
        <v>243.91</v>
      </c>
      <c r="D189" s="30">
        <v>231.92</v>
      </c>
      <c r="E189" s="30">
        <v>235.57</v>
      </c>
      <c r="F189" s="30">
        <v>232.51</v>
      </c>
      <c r="G189" s="30"/>
      <c r="H189" s="30">
        <v>221.16</v>
      </c>
      <c r="I189" s="30">
        <v>231.08</v>
      </c>
      <c r="J189" s="30">
        <v>214.72</v>
      </c>
      <c r="K189" s="30">
        <v>218.08</v>
      </c>
      <c r="L189" s="31">
        <v>206.19</v>
      </c>
    </row>
    <row r="190" spans="1:12">
      <c r="A190" s="28" t="s">
        <v>188</v>
      </c>
      <c r="B190" s="30">
        <v>706</v>
      </c>
      <c r="C190" s="30">
        <v>738.95</v>
      </c>
      <c r="D190" s="30">
        <v>691.02</v>
      </c>
      <c r="E190" s="30">
        <v>709.07</v>
      </c>
      <c r="F190" s="30">
        <v>701.22</v>
      </c>
      <c r="G190" s="30"/>
      <c r="H190" s="30">
        <v>772.05</v>
      </c>
      <c r="I190" s="30">
        <v>793.81</v>
      </c>
      <c r="J190" s="30">
        <v>727.95</v>
      </c>
      <c r="K190" s="30">
        <v>737.31</v>
      </c>
      <c r="L190" s="31">
        <v>710.22</v>
      </c>
    </row>
    <row r="191" spans="1:12">
      <c r="A191" s="28" t="s">
        <v>189</v>
      </c>
      <c r="B191" s="30">
        <v>241349357.30000001</v>
      </c>
      <c r="C191" s="30">
        <v>236594378.78999999</v>
      </c>
      <c r="D191" s="30">
        <v>215993254.31999999</v>
      </c>
      <c r="E191" s="30">
        <v>257721478.40000001</v>
      </c>
      <c r="F191" s="30">
        <v>231313715.03999999</v>
      </c>
      <c r="G191" s="30"/>
      <c r="H191" s="30">
        <v>6118062699.6300001</v>
      </c>
      <c r="I191" s="30">
        <v>6287159815.7399998</v>
      </c>
      <c r="J191" s="30">
        <v>5808292287.2200003</v>
      </c>
      <c r="K191" s="30">
        <v>5950382374.4700003</v>
      </c>
      <c r="L191" s="31">
        <v>5735134841.1199999</v>
      </c>
    </row>
    <row r="192" spans="1:12" ht="26.25">
      <c r="A192" s="28" t="s">
        <v>190</v>
      </c>
      <c r="B192" s="32">
        <v>2.75E-2</v>
      </c>
      <c r="C192" s="32">
        <v>2.75E-2</v>
      </c>
      <c r="D192" s="32">
        <v>2.4799999999999999E-2</v>
      </c>
      <c r="E192" s="32">
        <v>2.52E-2</v>
      </c>
      <c r="F192" s="32">
        <v>2.46E-2</v>
      </c>
      <c r="G192" s="32"/>
      <c r="H192" s="32">
        <v>2.81E-2</v>
      </c>
      <c r="I192" s="32">
        <v>2.7900000000000001E-2</v>
      </c>
      <c r="J192" s="32">
        <v>2.47E-2</v>
      </c>
      <c r="K192" s="32">
        <v>2.46E-2</v>
      </c>
      <c r="L192" s="33">
        <v>2.3199999999999998E-2</v>
      </c>
    </row>
    <row r="193" spans="1:12">
      <c r="A193" s="28" t="s">
        <v>191</v>
      </c>
      <c r="B193" s="30">
        <v>231.39</v>
      </c>
      <c r="C193" s="30">
        <v>245.16</v>
      </c>
      <c r="D193" s="30">
        <v>233.07</v>
      </c>
      <c r="E193" s="30">
        <v>236.83</v>
      </c>
      <c r="F193" s="30">
        <v>234.53</v>
      </c>
      <c r="G193" s="30"/>
      <c r="H193" s="30">
        <v>222.78</v>
      </c>
      <c r="I193" s="30">
        <v>232.71</v>
      </c>
      <c r="J193" s="30">
        <v>216.5</v>
      </c>
      <c r="K193" s="30">
        <v>219.78</v>
      </c>
      <c r="L193" s="31">
        <v>207.99</v>
      </c>
    </row>
    <row r="194" spans="1:12">
      <c r="A194" s="28" t="s">
        <v>192</v>
      </c>
      <c r="B194" s="30">
        <v>709.62</v>
      </c>
      <c r="C194" s="30">
        <v>742.73</v>
      </c>
      <c r="D194" s="30">
        <v>694.43</v>
      </c>
      <c r="E194" s="30">
        <v>712.87</v>
      </c>
      <c r="F194" s="30">
        <v>707.32</v>
      </c>
      <c r="G194" s="30"/>
      <c r="H194" s="30">
        <v>777.73</v>
      </c>
      <c r="I194" s="30">
        <v>799.4</v>
      </c>
      <c r="J194" s="30">
        <v>733.96</v>
      </c>
      <c r="K194" s="30">
        <v>743.07</v>
      </c>
      <c r="L194" s="31">
        <v>716.44</v>
      </c>
    </row>
    <row r="195" spans="1:12">
      <c r="A195" s="28" t="s">
        <v>193</v>
      </c>
      <c r="B195" s="14">
        <v>340112</v>
      </c>
      <c r="C195" s="14">
        <v>318547</v>
      </c>
      <c r="D195" s="14">
        <v>311039</v>
      </c>
      <c r="E195" s="14">
        <v>361529</v>
      </c>
      <c r="F195" s="14">
        <v>327030</v>
      </c>
      <c r="G195" s="14"/>
      <c r="H195" s="14">
        <v>7866583</v>
      </c>
      <c r="I195" s="14">
        <v>7864804</v>
      </c>
      <c r="J195" s="14">
        <v>7913595</v>
      </c>
      <c r="K195" s="14">
        <v>8007852</v>
      </c>
      <c r="L195" s="15">
        <v>8005069</v>
      </c>
    </row>
    <row r="196" spans="1:12">
      <c r="A196" s="28" t="s">
        <v>194</v>
      </c>
      <c r="B196" s="32">
        <v>0.3261</v>
      </c>
      <c r="C196" s="32">
        <v>0.3301</v>
      </c>
      <c r="D196" s="32">
        <v>0.33560000000000001</v>
      </c>
      <c r="E196" s="32">
        <v>0.3322</v>
      </c>
      <c r="F196" s="32">
        <v>0.33160000000000001</v>
      </c>
      <c r="G196" s="32"/>
      <c r="H196" s="32">
        <v>0.28649999999999998</v>
      </c>
      <c r="I196" s="32">
        <v>0.29110000000000003</v>
      </c>
      <c r="J196" s="32">
        <v>0.29499999999999998</v>
      </c>
      <c r="K196" s="32">
        <v>0.29580000000000001</v>
      </c>
      <c r="L196" s="33">
        <v>0.2903</v>
      </c>
    </row>
    <row r="197" spans="1:12">
      <c r="A197" s="28" t="s">
        <v>195</v>
      </c>
      <c r="B197" s="14">
        <v>2065</v>
      </c>
      <c r="C197" s="14">
        <v>2152</v>
      </c>
      <c r="D197" s="14">
        <v>2139</v>
      </c>
      <c r="E197" s="14">
        <v>2125</v>
      </c>
      <c r="F197" s="14">
        <v>2174</v>
      </c>
      <c r="G197" s="14"/>
      <c r="H197" s="14">
        <v>1884</v>
      </c>
      <c r="I197" s="14">
        <v>1952</v>
      </c>
      <c r="J197" s="14">
        <v>1931</v>
      </c>
      <c r="K197" s="14">
        <v>1959</v>
      </c>
      <c r="L197" s="15">
        <v>1913</v>
      </c>
    </row>
    <row r="198" spans="1:12">
      <c r="A198" s="28" t="s">
        <v>196</v>
      </c>
      <c r="B198" s="30">
        <v>215024247.74000001</v>
      </c>
      <c r="C198" s="30">
        <v>206662278.91</v>
      </c>
      <c r="D198" s="30">
        <v>207441408.69</v>
      </c>
      <c r="E198" s="30">
        <v>238760855.62</v>
      </c>
      <c r="F198" s="30">
        <v>205175868.46000001</v>
      </c>
      <c r="G198" s="30"/>
      <c r="H198" s="30">
        <v>6161384808.6899996</v>
      </c>
      <c r="I198" s="30">
        <v>6465573833.5</v>
      </c>
      <c r="J198" s="30">
        <v>6948226512.3299999</v>
      </c>
      <c r="K198" s="30">
        <v>7139369486.7299995</v>
      </c>
      <c r="L198" s="31">
        <v>7306299645.8000002</v>
      </c>
    </row>
    <row r="199" spans="1:12" ht="26.25">
      <c r="A199" s="28" t="s">
        <v>197</v>
      </c>
      <c r="B199" s="32">
        <v>2.3099999999999999E-2</v>
      </c>
      <c r="C199" s="32">
        <v>2.2499999999999999E-2</v>
      </c>
      <c r="D199" s="32">
        <v>2.2200000000000001E-2</v>
      </c>
      <c r="E199" s="32">
        <v>2.1999999999999999E-2</v>
      </c>
      <c r="F199" s="32">
        <v>2.0400000000000001E-2</v>
      </c>
      <c r="G199" s="32"/>
      <c r="H199" s="32">
        <v>2.7199999999999998E-2</v>
      </c>
      <c r="I199" s="32">
        <v>2.7400000000000001E-2</v>
      </c>
      <c r="J199" s="32">
        <v>2.8199999999999999E-2</v>
      </c>
      <c r="K199" s="32">
        <v>2.8000000000000001E-2</v>
      </c>
      <c r="L199" s="33">
        <v>2.8000000000000001E-2</v>
      </c>
    </row>
    <row r="200" spans="1:12">
      <c r="A200" s="28" t="s">
        <v>198</v>
      </c>
      <c r="B200" s="30">
        <v>206.15</v>
      </c>
      <c r="C200" s="30">
        <v>214.14</v>
      </c>
      <c r="D200" s="30">
        <v>223.84</v>
      </c>
      <c r="E200" s="30">
        <v>219.41</v>
      </c>
      <c r="F200" s="30">
        <v>208.03</v>
      </c>
      <c r="G200" s="30"/>
      <c r="H200" s="30">
        <v>224.36</v>
      </c>
      <c r="I200" s="30">
        <v>239.31</v>
      </c>
      <c r="J200" s="30">
        <v>258.99</v>
      </c>
      <c r="K200" s="30">
        <v>263.7</v>
      </c>
      <c r="L200" s="31">
        <v>264.97000000000003</v>
      </c>
    </row>
    <row r="201" spans="1:12">
      <c r="A201" s="28" t="s">
        <v>199</v>
      </c>
      <c r="B201" s="30">
        <v>263.70999999999998</v>
      </c>
      <c r="C201" s="30">
        <v>274.68</v>
      </c>
      <c r="D201" s="30">
        <v>289.01</v>
      </c>
      <c r="E201" s="30">
        <v>282.70999999999998</v>
      </c>
      <c r="F201" s="30">
        <v>267.51</v>
      </c>
      <c r="G201" s="30"/>
      <c r="H201" s="30">
        <v>283.39999999999998</v>
      </c>
      <c r="I201" s="30">
        <v>301.33999999999997</v>
      </c>
      <c r="J201" s="30">
        <v>325.48</v>
      </c>
      <c r="K201" s="30">
        <v>332.22</v>
      </c>
      <c r="L201" s="31">
        <v>332.02</v>
      </c>
    </row>
    <row r="202" spans="1:12">
      <c r="A202" s="28" t="s">
        <v>200</v>
      </c>
      <c r="B202" s="30">
        <v>220004096.56</v>
      </c>
      <c r="C202" s="30">
        <v>212214481.46000001</v>
      </c>
      <c r="D202" s="30">
        <v>214092301.77000001</v>
      </c>
      <c r="E202" s="30">
        <v>247783158.44</v>
      </c>
      <c r="F202" s="30">
        <v>211672946.69</v>
      </c>
      <c r="G202" s="30"/>
      <c r="H202" s="30">
        <v>6340305781.96</v>
      </c>
      <c r="I202" s="30">
        <v>6630046984.9899998</v>
      </c>
      <c r="J202" s="30">
        <v>7112977644.3800001</v>
      </c>
      <c r="K202" s="30">
        <v>7300011146.4200001</v>
      </c>
      <c r="L202" s="31">
        <v>7394067744.96</v>
      </c>
    </row>
    <row r="203" spans="1:12" ht="26.25">
      <c r="A203" s="28" t="s">
        <v>201</v>
      </c>
      <c r="B203" s="32">
        <v>2.5100000000000001E-2</v>
      </c>
      <c r="C203" s="32">
        <v>2.46E-2</v>
      </c>
      <c r="D203" s="32">
        <v>2.4500000000000001E-2</v>
      </c>
      <c r="E203" s="32">
        <v>2.4199999999999999E-2</v>
      </c>
      <c r="F203" s="32">
        <v>2.2499999999999999E-2</v>
      </c>
      <c r="G203" s="32"/>
      <c r="H203" s="32">
        <v>2.9100000000000001E-2</v>
      </c>
      <c r="I203" s="32">
        <v>2.9399999999999999E-2</v>
      </c>
      <c r="J203" s="32">
        <v>3.0300000000000001E-2</v>
      </c>
      <c r="K203" s="32">
        <v>3.0099999999999998E-2</v>
      </c>
      <c r="L203" s="33">
        <v>2.9899999999999999E-2</v>
      </c>
    </row>
    <row r="204" spans="1:12">
      <c r="A204" s="28" t="s">
        <v>202</v>
      </c>
      <c r="B204" s="30">
        <v>210.93</v>
      </c>
      <c r="C204" s="30">
        <v>219.89</v>
      </c>
      <c r="D204" s="30">
        <v>231.02</v>
      </c>
      <c r="E204" s="30">
        <v>227.7</v>
      </c>
      <c r="F204" s="30">
        <v>214.62</v>
      </c>
      <c r="G204" s="30"/>
      <c r="H204" s="30">
        <v>230.88</v>
      </c>
      <c r="I204" s="30">
        <v>245.4</v>
      </c>
      <c r="J204" s="30">
        <v>265.13</v>
      </c>
      <c r="K204" s="30">
        <v>269.63</v>
      </c>
      <c r="L204" s="31">
        <v>268.16000000000003</v>
      </c>
    </row>
    <row r="205" spans="1:12">
      <c r="A205" s="28" t="s">
        <v>203</v>
      </c>
      <c r="B205" s="30">
        <v>269.82</v>
      </c>
      <c r="C205" s="30">
        <v>282.06</v>
      </c>
      <c r="D205" s="30">
        <v>298.27</v>
      </c>
      <c r="E205" s="30">
        <v>293.39</v>
      </c>
      <c r="F205" s="30">
        <v>275.98</v>
      </c>
      <c r="G205" s="30"/>
      <c r="H205" s="30">
        <v>291.63</v>
      </c>
      <c r="I205" s="30">
        <v>309.01</v>
      </c>
      <c r="J205" s="30">
        <v>333.19</v>
      </c>
      <c r="K205" s="30">
        <v>339.69</v>
      </c>
      <c r="L205" s="31">
        <v>336.01</v>
      </c>
    </row>
    <row r="206" spans="1:12">
      <c r="A206" s="28" t="s">
        <v>204</v>
      </c>
      <c r="B206" s="14">
        <v>815383</v>
      </c>
      <c r="C206" s="14">
        <v>752363</v>
      </c>
      <c r="D206" s="14">
        <v>717769</v>
      </c>
      <c r="E206" s="14">
        <v>844546</v>
      </c>
      <c r="F206" s="14">
        <v>766991</v>
      </c>
      <c r="G206" s="14"/>
      <c r="H206" s="14">
        <v>21741078</v>
      </c>
      <c r="I206" s="14">
        <v>21455931</v>
      </c>
      <c r="J206" s="14">
        <v>21347898</v>
      </c>
      <c r="K206" s="14">
        <v>21489986</v>
      </c>
      <c r="L206" s="15">
        <v>22005486</v>
      </c>
    </row>
    <row r="207" spans="1:12">
      <c r="A207" s="28" t="s">
        <v>205</v>
      </c>
      <c r="B207" s="32">
        <v>0.78169999999999995</v>
      </c>
      <c r="C207" s="32">
        <v>0.77959999999999996</v>
      </c>
      <c r="D207" s="32">
        <v>0.77449999999999997</v>
      </c>
      <c r="E207" s="32">
        <v>0.77610000000000001</v>
      </c>
      <c r="F207" s="32">
        <v>0.77769999999999995</v>
      </c>
      <c r="G207" s="32"/>
      <c r="H207" s="32">
        <v>0.79169999999999996</v>
      </c>
      <c r="I207" s="32">
        <v>0.79420000000000002</v>
      </c>
      <c r="J207" s="32">
        <v>0.79569999999999996</v>
      </c>
      <c r="K207" s="32">
        <v>0.79379999999999995</v>
      </c>
      <c r="L207" s="33">
        <v>0.79810000000000003</v>
      </c>
    </row>
    <row r="208" spans="1:12">
      <c r="A208" s="28" t="s">
        <v>206</v>
      </c>
      <c r="B208" s="14">
        <v>8492</v>
      </c>
      <c r="C208" s="14">
        <v>8553</v>
      </c>
      <c r="D208" s="14">
        <v>8456</v>
      </c>
      <c r="E208" s="14">
        <v>8282</v>
      </c>
      <c r="F208" s="14">
        <v>8025</v>
      </c>
      <c r="G208" s="14"/>
      <c r="H208" s="14">
        <v>10164</v>
      </c>
      <c r="I208" s="14">
        <v>10351</v>
      </c>
      <c r="J208" s="14">
        <v>10492</v>
      </c>
      <c r="K208" s="14">
        <v>10459</v>
      </c>
      <c r="L208" s="15">
        <v>10315</v>
      </c>
    </row>
    <row r="209" spans="1:12">
      <c r="A209" s="28" t="s">
        <v>207</v>
      </c>
      <c r="B209" s="30">
        <v>277243704.00999999</v>
      </c>
      <c r="C209" s="30">
        <v>249489616.74000001</v>
      </c>
      <c r="D209" s="30">
        <v>253430253.96000001</v>
      </c>
      <c r="E209" s="30">
        <v>309781042.93000001</v>
      </c>
      <c r="F209" s="30">
        <v>286476864.23000002</v>
      </c>
      <c r="G209" s="30"/>
      <c r="H209" s="30">
        <v>7249980621.9799995</v>
      </c>
      <c r="I209" s="30">
        <v>7125474523.9200001</v>
      </c>
      <c r="J209" s="30">
        <v>7391514527.1400003</v>
      </c>
      <c r="K209" s="30">
        <v>7795290325.6000004</v>
      </c>
      <c r="L209" s="31">
        <v>8396299215.8500004</v>
      </c>
    </row>
    <row r="210" spans="1:12" ht="26.25">
      <c r="A210" s="28" t="s">
        <v>208</v>
      </c>
      <c r="B210" s="32">
        <v>2.9700000000000001E-2</v>
      </c>
      <c r="C210" s="32">
        <v>2.7199999999999998E-2</v>
      </c>
      <c r="D210" s="32">
        <v>2.7199999999999998E-2</v>
      </c>
      <c r="E210" s="32">
        <v>2.8500000000000001E-2</v>
      </c>
      <c r="F210" s="32">
        <v>2.8500000000000001E-2</v>
      </c>
      <c r="G210" s="32"/>
      <c r="H210" s="32">
        <v>3.2000000000000001E-2</v>
      </c>
      <c r="I210" s="32">
        <v>3.0200000000000001E-2</v>
      </c>
      <c r="J210" s="32">
        <v>0.03</v>
      </c>
      <c r="K210" s="32">
        <v>3.0599999999999999E-2</v>
      </c>
      <c r="L210" s="33">
        <v>3.2099999999999997E-2</v>
      </c>
    </row>
    <row r="211" spans="1:12">
      <c r="A211" s="28" t="s">
        <v>209</v>
      </c>
      <c r="B211" s="30">
        <v>265.81</v>
      </c>
      <c r="C211" s="30">
        <v>258.52</v>
      </c>
      <c r="D211" s="30">
        <v>273.45999999999998</v>
      </c>
      <c r="E211" s="30">
        <v>284.67</v>
      </c>
      <c r="F211" s="30">
        <v>290.45999999999998</v>
      </c>
      <c r="G211" s="30"/>
      <c r="H211" s="30">
        <v>264</v>
      </c>
      <c r="I211" s="30">
        <v>263.74</v>
      </c>
      <c r="J211" s="30">
        <v>275.51</v>
      </c>
      <c r="K211" s="30">
        <v>287.93</v>
      </c>
      <c r="L211" s="31">
        <v>304.5</v>
      </c>
    </row>
    <row r="212" spans="1:12">
      <c r="A212" s="28" t="s">
        <v>210</v>
      </c>
      <c r="B212" s="30">
        <v>462.4</v>
      </c>
      <c r="C212" s="30">
        <v>454.66</v>
      </c>
      <c r="D212" s="30">
        <v>499.19</v>
      </c>
      <c r="E212" s="30">
        <v>489.85</v>
      </c>
      <c r="F212" s="30">
        <v>527.67999999999995</v>
      </c>
      <c r="G212" s="30"/>
      <c r="H212" s="30">
        <v>486.61</v>
      </c>
      <c r="I212" s="30">
        <v>482.42</v>
      </c>
      <c r="J212" s="30">
        <v>509.19</v>
      </c>
      <c r="K212" s="30">
        <v>508.3</v>
      </c>
      <c r="L212" s="31">
        <v>555.84</v>
      </c>
    </row>
    <row r="213" spans="1:12">
      <c r="A213" s="28" t="s">
        <v>211</v>
      </c>
      <c r="B213" s="30">
        <v>277243704.00999999</v>
      </c>
      <c r="C213" s="30">
        <v>249489616.74000001</v>
      </c>
      <c r="D213" s="30">
        <v>253430253.96000001</v>
      </c>
      <c r="E213" s="30">
        <v>309781042.93000001</v>
      </c>
      <c r="F213" s="30">
        <v>286476864.23000002</v>
      </c>
      <c r="G213" s="30"/>
      <c r="H213" s="30">
        <v>7249980621.9799995</v>
      </c>
      <c r="I213" s="30">
        <v>7125474523.9200001</v>
      </c>
      <c r="J213" s="30">
        <v>7391514527.1400003</v>
      </c>
      <c r="K213" s="30">
        <v>7795290325.6000004</v>
      </c>
      <c r="L213" s="31">
        <v>8396299215.8500004</v>
      </c>
    </row>
    <row r="214" spans="1:12" ht="26.25">
      <c r="A214" s="28" t="s">
        <v>212</v>
      </c>
      <c r="B214" s="32">
        <v>3.1600000000000003E-2</v>
      </c>
      <c r="C214" s="32">
        <v>2.9000000000000001E-2</v>
      </c>
      <c r="D214" s="32">
        <v>2.9100000000000001E-2</v>
      </c>
      <c r="E214" s="32">
        <v>3.0300000000000001E-2</v>
      </c>
      <c r="F214" s="32">
        <v>3.04E-2</v>
      </c>
      <c r="G214" s="32"/>
      <c r="H214" s="32">
        <v>3.3300000000000003E-2</v>
      </c>
      <c r="I214" s="32">
        <v>3.1600000000000003E-2</v>
      </c>
      <c r="J214" s="32">
        <v>3.15E-2</v>
      </c>
      <c r="K214" s="32">
        <v>3.2199999999999999E-2</v>
      </c>
      <c r="L214" s="33">
        <v>3.4000000000000002E-2</v>
      </c>
    </row>
    <row r="215" spans="1:12" ht="26.25">
      <c r="A215" s="28" t="s">
        <v>213</v>
      </c>
      <c r="B215" s="30">
        <v>265.81</v>
      </c>
      <c r="C215" s="30">
        <v>258.52</v>
      </c>
      <c r="D215" s="30">
        <v>273.45999999999998</v>
      </c>
      <c r="E215" s="30">
        <v>284.67</v>
      </c>
      <c r="F215" s="30">
        <v>290.45999999999998</v>
      </c>
      <c r="G215" s="30"/>
      <c r="H215" s="30">
        <v>264</v>
      </c>
      <c r="I215" s="30">
        <v>263.74</v>
      </c>
      <c r="J215" s="30">
        <v>275.51</v>
      </c>
      <c r="K215" s="30">
        <v>287.93</v>
      </c>
      <c r="L215" s="31">
        <v>304.5</v>
      </c>
    </row>
    <row r="216" spans="1:12" ht="26.25">
      <c r="A216" s="28" t="s">
        <v>214</v>
      </c>
      <c r="B216" s="30">
        <v>462.4</v>
      </c>
      <c r="C216" s="30">
        <v>454.66</v>
      </c>
      <c r="D216" s="30">
        <v>499.19</v>
      </c>
      <c r="E216" s="30">
        <v>489.85</v>
      </c>
      <c r="F216" s="30">
        <v>527.67999999999995</v>
      </c>
      <c r="G216" s="30"/>
      <c r="H216" s="30">
        <v>486.61</v>
      </c>
      <c r="I216" s="30">
        <v>482.42</v>
      </c>
      <c r="J216" s="30">
        <v>509.19</v>
      </c>
      <c r="K216" s="30">
        <v>508.3</v>
      </c>
      <c r="L216" s="31">
        <v>555.84</v>
      </c>
    </row>
    <row r="217" spans="1:12">
      <c r="A217" s="28" t="s">
        <v>215</v>
      </c>
      <c r="B217" s="14">
        <v>599580</v>
      </c>
      <c r="C217" s="14">
        <v>548739</v>
      </c>
      <c r="D217" s="14">
        <v>507684</v>
      </c>
      <c r="E217" s="14">
        <v>632403</v>
      </c>
      <c r="F217" s="14">
        <v>542894</v>
      </c>
      <c r="G217" s="14"/>
      <c r="H217" s="14">
        <v>14899005</v>
      </c>
      <c r="I217" s="14">
        <v>14770145</v>
      </c>
      <c r="J217" s="14">
        <v>14516116</v>
      </c>
      <c r="K217" s="14">
        <v>15335948</v>
      </c>
      <c r="L217" s="15">
        <v>15105722</v>
      </c>
    </row>
    <row r="218" spans="1:12">
      <c r="A218" s="28" t="s">
        <v>216</v>
      </c>
      <c r="B218" s="32">
        <v>0.57479999999999998</v>
      </c>
      <c r="C218" s="32">
        <v>0.56859999999999999</v>
      </c>
      <c r="D218" s="32">
        <v>0.54779999999999995</v>
      </c>
      <c r="E218" s="32">
        <v>0.58109999999999995</v>
      </c>
      <c r="F218" s="32">
        <v>0.5504</v>
      </c>
      <c r="G218" s="32"/>
      <c r="H218" s="32">
        <v>0.54249999999999998</v>
      </c>
      <c r="I218" s="32">
        <v>0.54669999999999996</v>
      </c>
      <c r="J218" s="32">
        <v>0.54110000000000003</v>
      </c>
      <c r="K218" s="32">
        <v>0.5665</v>
      </c>
      <c r="L218" s="33">
        <v>0.54779999999999995</v>
      </c>
    </row>
    <row r="219" spans="1:12">
      <c r="A219" s="28" t="s">
        <v>217</v>
      </c>
      <c r="B219" s="30">
        <v>380843079.13</v>
      </c>
      <c r="C219" s="30">
        <v>367226037.69999999</v>
      </c>
      <c r="D219" s="30">
        <v>381565596.07999998</v>
      </c>
      <c r="E219" s="30">
        <v>451435783.45999998</v>
      </c>
      <c r="F219" s="30">
        <v>421654655.38999999</v>
      </c>
      <c r="G219" s="30"/>
      <c r="H219" s="30">
        <v>9382296242.0100002</v>
      </c>
      <c r="I219" s="30">
        <v>9774542536.75</v>
      </c>
      <c r="J219" s="30">
        <v>10461801095.370001</v>
      </c>
      <c r="K219" s="30">
        <v>10707337190.83</v>
      </c>
      <c r="L219" s="31">
        <v>11042415053.34</v>
      </c>
    </row>
    <row r="220" spans="1:12" ht="26.25">
      <c r="A220" s="28" t="s">
        <v>218</v>
      </c>
      <c r="B220" s="32">
        <v>4.0800000000000003E-2</v>
      </c>
      <c r="C220" s="32">
        <v>0.04</v>
      </c>
      <c r="D220" s="32">
        <v>4.0899999999999999E-2</v>
      </c>
      <c r="E220" s="32">
        <v>4.1599999999999998E-2</v>
      </c>
      <c r="F220" s="32">
        <v>4.2000000000000003E-2</v>
      </c>
      <c r="G220" s="32"/>
      <c r="H220" s="32">
        <v>4.1399999999999999E-2</v>
      </c>
      <c r="I220" s="32">
        <v>4.1500000000000002E-2</v>
      </c>
      <c r="J220" s="32">
        <v>4.24E-2</v>
      </c>
      <c r="K220" s="32">
        <v>4.2099999999999999E-2</v>
      </c>
      <c r="L220" s="33">
        <v>4.2299999999999997E-2</v>
      </c>
    </row>
    <row r="221" spans="1:12">
      <c r="A221" s="28" t="s">
        <v>219</v>
      </c>
      <c r="B221" s="30">
        <v>365.13</v>
      </c>
      <c r="C221" s="30">
        <v>380.52</v>
      </c>
      <c r="D221" s="30">
        <v>411.73</v>
      </c>
      <c r="E221" s="30">
        <v>414.85</v>
      </c>
      <c r="F221" s="30">
        <v>427.52</v>
      </c>
      <c r="G221" s="30"/>
      <c r="H221" s="30">
        <v>341.65</v>
      </c>
      <c r="I221" s="30">
        <v>361.79</v>
      </c>
      <c r="J221" s="30">
        <v>389.95</v>
      </c>
      <c r="K221" s="30">
        <v>395.49</v>
      </c>
      <c r="L221" s="31">
        <v>400.47</v>
      </c>
    </row>
    <row r="222" spans="1:12">
      <c r="A222" s="28" t="s">
        <v>220</v>
      </c>
      <c r="B222" s="30">
        <v>745.99</v>
      </c>
      <c r="C222" s="30">
        <v>780.72</v>
      </c>
      <c r="D222" s="30">
        <v>834.64</v>
      </c>
      <c r="E222" s="30">
        <v>822.34</v>
      </c>
      <c r="F222" s="30">
        <v>869.52</v>
      </c>
      <c r="G222" s="30"/>
      <c r="H222" s="30">
        <v>927.09</v>
      </c>
      <c r="I222" s="30">
        <v>986.49</v>
      </c>
      <c r="J222" s="30">
        <v>1060.1600000000001</v>
      </c>
      <c r="K222" s="30">
        <v>1070.1199999999999</v>
      </c>
      <c r="L222" s="31">
        <v>1110.99</v>
      </c>
    </row>
    <row r="223" spans="1:12">
      <c r="A223" s="28" t="s">
        <v>221</v>
      </c>
      <c r="B223" s="30">
        <v>394146519.5</v>
      </c>
      <c r="C223" s="30">
        <v>374517493.69999999</v>
      </c>
      <c r="D223" s="30">
        <v>391842934.81999999</v>
      </c>
      <c r="E223" s="30">
        <v>464262162.44</v>
      </c>
      <c r="F223" s="30">
        <v>418890537.76999998</v>
      </c>
      <c r="G223" s="30"/>
      <c r="H223" s="30">
        <v>9545305161.1000004</v>
      </c>
      <c r="I223" s="30">
        <v>9881841647.2800007</v>
      </c>
      <c r="J223" s="30">
        <v>10556154823.629999</v>
      </c>
      <c r="K223" s="30">
        <v>10808172483.629999</v>
      </c>
      <c r="L223" s="31">
        <v>10778325255.799999</v>
      </c>
    </row>
    <row r="224" spans="1:12" ht="26.25">
      <c r="A224" s="28" t="s">
        <v>222</v>
      </c>
      <c r="B224" s="32">
        <v>4.4999999999999998E-2</v>
      </c>
      <c r="C224" s="32">
        <v>4.3499999999999997E-2</v>
      </c>
      <c r="D224" s="32">
        <v>4.4900000000000002E-2</v>
      </c>
      <c r="E224" s="32">
        <v>4.5400000000000003E-2</v>
      </c>
      <c r="F224" s="32">
        <v>4.4499999999999998E-2</v>
      </c>
      <c r="G224" s="32"/>
      <c r="H224" s="32">
        <v>4.3799999999999999E-2</v>
      </c>
      <c r="I224" s="32">
        <v>4.3799999999999999E-2</v>
      </c>
      <c r="J224" s="32">
        <v>4.4999999999999998E-2</v>
      </c>
      <c r="K224" s="32">
        <v>4.4600000000000001E-2</v>
      </c>
      <c r="L224" s="33">
        <v>4.3700000000000003E-2</v>
      </c>
    </row>
    <row r="225" spans="1:12">
      <c r="A225" s="28" t="s">
        <v>223</v>
      </c>
      <c r="B225" s="30">
        <v>377.89</v>
      </c>
      <c r="C225" s="30">
        <v>388.07</v>
      </c>
      <c r="D225" s="30">
        <v>422.82</v>
      </c>
      <c r="E225" s="30">
        <v>426.63</v>
      </c>
      <c r="F225" s="30">
        <v>424.72</v>
      </c>
      <c r="G225" s="30"/>
      <c r="H225" s="30">
        <v>347.58</v>
      </c>
      <c r="I225" s="30">
        <v>365.76</v>
      </c>
      <c r="J225" s="30">
        <v>393.47</v>
      </c>
      <c r="K225" s="30">
        <v>399.21</v>
      </c>
      <c r="L225" s="31">
        <v>390.89</v>
      </c>
    </row>
    <row r="226" spans="1:12">
      <c r="A226" s="28" t="s">
        <v>224</v>
      </c>
      <c r="B226" s="30">
        <v>772.05</v>
      </c>
      <c r="C226" s="30">
        <v>796.22</v>
      </c>
      <c r="D226" s="30">
        <v>857.12</v>
      </c>
      <c r="E226" s="30">
        <v>845.7</v>
      </c>
      <c r="F226" s="30">
        <v>863.82</v>
      </c>
      <c r="G226" s="30"/>
      <c r="H226" s="30">
        <v>943.2</v>
      </c>
      <c r="I226" s="30">
        <v>997.32</v>
      </c>
      <c r="J226" s="30">
        <v>1069.72</v>
      </c>
      <c r="K226" s="30">
        <v>1080.2</v>
      </c>
      <c r="L226" s="31">
        <v>1084.42</v>
      </c>
    </row>
    <row r="227" spans="1:12">
      <c r="A227" s="28" t="s">
        <v>225</v>
      </c>
      <c r="B227" s="14">
        <v>510520</v>
      </c>
      <c r="C227" s="14">
        <v>470369</v>
      </c>
      <c r="D227" s="14">
        <v>457160</v>
      </c>
      <c r="E227" s="14">
        <v>548968</v>
      </c>
      <c r="F227" s="14">
        <v>484927</v>
      </c>
      <c r="G227" s="14"/>
      <c r="H227" s="14">
        <v>10120143</v>
      </c>
      <c r="I227" s="14">
        <v>9908442</v>
      </c>
      <c r="J227" s="14">
        <v>9868102</v>
      </c>
      <c r="K227" s="14">
        <v>10005730</v>
      </c>
      <c r="L227" s="15">
        <v>9939223</v>
      </c>
    </row>
    <row r="228" spans="1:12">
      <c r="A228" s="28" t="s">
        <v>226</v>
      </c>
      <c r="B228" s="32">
        <v>0.48949999999999999</v>
      </c>
      <c r="C228" s="32">
        <v>0.4874</v>
      </c>
      <c r="D228" s="32">
        <v>0.49330000000000002</v>
      </c>
      <c r="E228" s="32">
        <v>0.50449999999999995</v>
      </c>
      <c r="F228" s="32">
        <v>0.49170000000000003</v>
      </c>
      <c r="G228" s="32"/>
      <c r="H228" s="32">
        <v>0.36849999999999999</v>
      </c>
      <c r="I228" s="32">
        <v>0.36670000000000003</v>
      </c>
      <c r="J228" s="32">
        <v>0.36780000000000002</v>
      </c>
      <c r="K228" s="32">
        <v>0.36959999999999998</v>
      </c>
      <c r="L228" s="33">
        <v>0.36049999999999999</v>
      </c>
    </row>
    <row r="229" spans="1:12">
      <c r="A229" s="25" t="s">
        <v>227</v>
      </c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7"/>
    </row>
    <row r="230" spans="1:12" ht="25.5">
      <c r="A230" s="34" t="s">
        <v>228</v>
      </c>
      <c r="B230" s="14">
        <v>69640</v>
      </c>
      <c r="C230" s="14">
        <v>66339</v>
      </c>
      <c r="D230" s="14">
        <v>64115</v>
      </c>
      <c r="E230" s="14">
        <v>68171</v>
      </c>
      <c r="F230" s="14">
        <v>63789</v>
      </c>
      <c r="G230" s="14"/>
      <c r="H230" s="14">
        <v>1590579</v>
      </c>
      <c r="I230" s="14">
        <v>1563672</v>
      </c>
      <c r="J230" s="14">
        <v>1510841</v>
      </c>
      <c r="K230" s="14">
        <v>1487561</v>
      </c>
      <c r="L230" s="15">
        <v>1457571</v>
      </c>
    </row>
    <row r="231" spans="1:12">
      <c r="A231" s="35" t="s">
        <v>229</v>
      </c>
      <c r="B231" s="32">
        <v>0.193</v>
      </c>
      <c r="C231" s="32">
        <v>0.19489999999999999</v>
      </c>
      <c r="D231" s="32">
        <v>0.19700000000000001</v>
      </c>
      <c r="E231" s="32">
        <v>0.1875</v>
      </c>
      <c r="F231" s="32">
        <v>0.19189999999999999</v>
      </c>
      <c r="G231" s="32"/>
      <c r="H231" s="32">
        <v>0.18379999999999999</v>
      </c>
      <c r="I231" s="32">
        <v>0.1847</v>
      </c>
      <c r="J231" s="32">
        <v>0.18459999999999999</v>
      </c>
      <c r="K231" s="32">
        <v>0.1825</v>
      </c>
      <c r="L231" s="33">
        <v>0.18099999999999999</v>
      </c>
    </row>
    <row r="232" spans="1:12">
      <c r="A232" s="34" t="s">
        <v>230</v>
      </c>
      <c r="B232" s="14">
        <v>615371</v>
      </c>
      <c r="C232" s="14">
        <v>584466</v>
      </c>
      <c r="D232" s="14">
        <v>562542</v>
      </c>
      <c r="E232" s="14">
        <v>648257</v>
      </c>
      <c r="F232" s="14">
        <v>614756</v>
      </c>
      <c r="G232" s="14"/>
      <c r="H232" s="14">
        <v>14317691</v>
      </c>
      <c r="I232" s="14">
        <v>14354392</v>
      </c>
      <c r="J232" s="14">
        <v>14310963</v>
      </c>
      <c r="K232" s="14">
        <v>14693891</v>
      </c>
      <c r="L232" s="15">
        <v>15086659</v>
      </c>
    </row>
    <row r="233" spans="1:12" ht="25.5">
      <c r="A233" s="34" t="s">
        <v>231</v>
      </c>
      <c r="B233" s="14">
        <v>590</v>
      </c>
      <c r="C233" s="14">
        <v>606</v>
      </c>
      <c r="D233" s="14">
        <v>607</v>
      </c>
      <c r="E233" s="14">
        <v>596</v>
      </c>
      <c r="F233" s="14">
        <v>623</v>
      </c>
      <c r="G233" s="14"/>
      <c r="H233" s="14">
        <v>521</v>
      </c>
      <c r="I233" s="14">
        <v>531</v>
      </c>
      <c r="J233" s="14">
        <v>533</v>
      </c>
      <c r="K233" s="14">
        <v>543</v>
      </c>
      <c r="L233" s="15">
        <v>547</v>
      </c>
    </row>
    <row r="234" spans="1:12">
      <c r="A234" s="25" t="s">
        <v>232</v>
      </c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7"/>
    </row>
    <row r="235" spans="1:12" ht="26.25">
      <c r="A235" s="28" t="s">
        <v>233</v>
      </c>
      <c r="B235" s="14">
        <v>269</v>
      </c>
      <c r="C235" s="14">
        <v>262</v>
      </c>
      <c r="D235" s="14">
        <v>255</v>
      </c>
      <c r="E235" s="14">
        <v>258</v>
      </c>
      <c r="F235" s="14">
        <v>255</v>
      </c>
      <c r="G235" s="14"/>
      <c r="H235" s="14">
        <v>272</v>
      </c>
      <c r="I235" s="14">
        <v>255</v>
      </c>
      <c r="J235" s="14">
        <v>242</v>
      </c>
      <c r="K235" s="14">
        <v>236</v>
      </c>
      <c r="L235" s="15">
        <v>224</v>
      </c>
    </row>
    <row r="236" spans="1:12" ht="26.25">
      <c r="A236" s="28" t="s">
        <v>234</v>
      </c>
      <c r="B236" s="14">
        <v>329</v>
      </c>
      <c r="C236" s="14">
        <v>320</v>
      </c>
      <c r="D236" s="14">
        <v>320</v>
      </c>
      <c r="E236" s="14">
        <v>280</v>
      </c>
      <c r="F236" s="14">
        <v>280</v>
      </c>
      <c r="G236" s="14"/>
      <c r="H236" s="14">
        <v>340</v>
      </c>
      <c r="I236" s="14">
        <v>322</v>
      </c>
      <c r="J236" s="14">
        <v>299</v>
      </c>
      <c r="K236" s="14">
        <v>290</v>
      </c>
      <c r="L236" s="15">
        <v>270</v>
      </c>
    </row>
    <row r="237" spans="1:12" ht="26.25">
      <c r="A237" s="28" t="s">
        <v>235</v>
      </c>
      <c r="B237" s="14">
        <v>1014</v>
      </c>
      <c r="C237" s="14">
        <v>1173</v>
      </c>
      <c r="D237" s="14">
        <v>1210</v>
      </c>
      <c r="E237" s="14">
        <v>1066</v>
      </c>
      <c r="F237" s="14">
        <v>1107</v>
      </c>
      <c r="G237" s="14"/>
      <c r="H237" s="14">
        <v>852</v>
      </c>
      <c r="I237" s="14">
        <v>970</v>
      </c>
      <c r="J237" s="14">
        <v>952</v>
      </c>
      <c r="K237" s="14">
        <v>904</v>
      </c>
      <c r="L237" s="15">
        <v>864</v>
      </c>
    </row>
    <row r="238" spans="1:12" ht="26.25">
      <c r="A238" s="28" t="s">
        <v>236</v>
      </c>
      <c r="B238" s="14">
        <v>1180</v>
      </c>
      <c r="C238" s="14">
        <v>1462</v>
      </c>
      <c r="D238" s="14">
        <v>1451</v>
      </c>
      <c r="E238" s="14">
        <v>1315</v>
      </c>
      <c r="F238" s="14">
        <v>1347</v>
      </c>
      <c r="G238" s="14"/>
      <c r="H238" s="14">
        <v>1107</v>
      </c>
      <c r="I238" s="14">
        <v>1301</v>
      </c>
      <c r="J238" s="14">
        <v>1231</v>
      </c>
      <c r="K238" s="14">
        <v>1185</v>
      </c>
      <c r="L238" s="15">
        <v>1155</v>
      </c>
    </row>
    <row r="239" spans="1:12" ht="26.25">
      <c r="A239" s="28" t="s">
        <v>237</v>
      </c>
      <c r="B239" s="14">
        <v>93</v>
      </c>
      <c r="C239" s="14">
        <v>101</v>
      </c>
      <c r="D239" s="14">
        <v>114</v>
      </c>
      <c r="E239" s="14">
        <v>106</v>
      </c>
      <c r="F239" s="14">
        <v>110</v>
      </c>
      <c r="G239" s="14"/>
      <c r="H239" s="14">
        <v>103</v>
      </c>
      <c r="I239" s="14">
        <v>99</v>
      </c>
      <c r="J239" s="14">
        <v>102</v>
      </c>
      <c r="K239" s="14">
        <v>101</v>
      </c>
      <c r="L239" s="15">
        <v>95</v>
      </c>
    </row>
    <row r="240" spans="1:12" ht="26.25">
      <c r="A240" s="28" t="s">
        <v>238</v>
      </c>
      <c r="B240" s="14">
        <v>195</v>
      </c>
      <c r="C240" s="14">
        <v>192</v>
      </c>
      <c r="D240" s="14">
        <v>211</v>
      </c>
      <c r="E240" s="14">
        <v>218</v>
      </c>
      <c r="F240" s="14">
        <v>215</v>
      </c>
      <c r="G240" s="14"/>
      <c r="H240" s="14">
        <v>201</v>
      </c>
      <c r="I240" s="14">
        <v>188</v>
      </c>
      <c r="J240" s="14">
        <v>197</v>
      </c>
      <c r="K240" s="14">
        <v>196</v>
      </c>
      <c r="L240" s="15">
        <v>193</v>
      </c>
    </row>
    <row r="241" spans="1:12">
      <c r="A241" s="28" t="s">
        <v>239</v>
      </c>
      <c r="B241" s="14">
        <v>1066</v>
      </c>
      <c r="C241" s="14">
        <v>1007</v>
      </c>
      <c r="D241" s="14">
        <v>1003</v>
      </c>
      <c r="E241" s="14">
        <v>867</v>
      </c>
      <c r="F241" s="14">
        <v>846</v>
      </c>
      <c r="G241" s="14"/>
      <c r="H241" s="14">
        <v>872</v>
      </c>
      <c r="I241" s="14">
        <v>809</v>
      </c>
      <c r="J241" s="14">
        <v>797</v>
      </c>
      <c r="K241" s="14">
        <v>755</v>
      </c>
      <c r="L241" s="15">
        <v>675</v>
      </c>
    </row>
    <row r="242" spans="1:12">
      <c r="A242" s="28" t="s">
        <v>240</v>
      </c>
      <c r="B242" s="14">
        <v>2878</v>
      </c>
      <c r="C242" s="14">
        <v>2811</v>
      </c>
      <c r="D242" s="14">
        <v>2702</v>
      </c>
      <c r="E242" s="14">
        <v>2409</v>
      </c>
      <c r="F242" s="14">
        <v>2266</v>
      </c>
      <c r="G242" s="14"/>
      <c r="H242" s="14">
        <v>2526</v>
      </c>
      <c r="I242" s="14">
        <v>2400</v>
      </c>
      <c r="J242" s="14">
        <v>2340</v>
      </c>
      <c r="K242" s="14">
        <v>2213</v>
      </c>
      <c r="L242" s="15">
        <v>2040</v>
      </c>
    </row>
    <row r="243" spans="1:12" ht="26.25">
      <c r="A243" s="28" t="s">
        <v>241</v>
      </c>
      <c r="B243" s="14">
        <v>381</v>
      </c>
      <c r="C243" s="14">
        <v>310</v>
      </c>
      <c r="D243" s="14">
        <v>287</v>
      </c>
      <c r="E243" s="14">
        <v>232</v>
      </c>
      <c r="F243" s="14">
        <v>231</v>
      </c>
      <c r="G243" s="14"/>
      <c r="H243" s="14">
        <v>376</v>
      </c>
      <c r="I243" s="14">
        <v>315</v>
      </c>
      <c r="J243" s="14">
        <v>269</v>
      </c>
      <c r="K243" s="14">
        <v>244</v>
      </c>
      <c r="L243" s="15">
        <v>232</v>
      </c>
    </row>
    <row r="244" spans="1:12" ht="26.25">
      <c r="A244" s="28" t="s">
        <v>242</v>
      </c>
      <c r="B244" s="14">
        <v>978</v>
      </c>
      <c r="C244" s="14">
        <v>828</v>
      </c>
      <c r="D244" s="14">
        <v>737</v>
      </c>
      <c r="E244" s="14">
        <v>595</v>
      </c>
      <c r="F244" s="14">
        <v>639</v>
      </c>
      <c r="G244" s="14"/>
      <c r="H244" s="14">
        <v>1023</v>
      </c>
      <c r="I244" s="14">
        <v>862</v>
      </c>
      <c r="J244" s="14">
        <v>720</v>
      </c>
      <c r="K244" s="14">
        <v>643</v>
      </c>
      <c r="L244" s="15">
        <v>623</v>
      </c>
    </row>
    <row r="245" spans="1:12" ht="26.25">
      <c r="A245" s="28" t="s">
        <v>243</v>
      </c>
      <c r="B245" s="14">
        <v>792</v>
      </c>
      <c r="C245" s="14">
        <v>684</v>
      </c>
      <c r="D245" s="14">
        <v>646</v>
      </c>
      <c r="E245" s="14">
        <v>592</v>
      </c>
      <c r="F245" s="14">
        <v>634</v>
      </c>
      <c r="G245" s="14"/>
      <c r="H245" s="14">
        <v>784</v>
      </c>
      <c r="I245" s="14">
        <v>698</v>
      </c>
      <c r="J245" s="14">
        <v>665</v>
      </c>
      <c r="K245" s="14">
        <v>636</v>
      </c>
      <c r="L245" s="15">
        <v>608</v>
      </c>
    </row>
    <row r="246" spans="1:12" ht="26.25">
      <c r="A246" s="28" t="s">
        <v>244</v>
      </c>
      <c r="B246" s="14">
        <v>1869</v>
      </c>
      <c r="C246" s="14">
        <v>1707</v>
      </c>
      <c r="D246" s="14">
        <v>1612</v>
      </c>
      <c r="E246" s="14">
        <v>1566</v>
      </c>
      <c r="F246" s="14">
        <v>1514</v>
      </c>
      <c r="G246" s="14"/>
      <c r="H246" s="14">
        <v>2013</v>
      </c>
      <c r="I246" s="14">
        <v>1886</v>
      </c>
      <c r="J246" s="14">
        <v>1702</v>
      </c>
      <c r="K246" s="14">
        <v>1662</v>
      </c>
      <c r="L246" s="15">
        <v>1630</v>
      </c>
    </row>
    <row r="247" spans="1:12">
      <c r="A247" s="28" t="s">
        <v>245</v>
      </c>
      <c r="B247" s="14">
        <v>292</v>
      </c>
      <c r="C247" s="14">
        <v>309</v>
      </c>
      <c r="D247" s="14">
        <v>334</v>
      </c>
      <c r="E247" s="14">
        <v>299</v>
      </c>
      <c r="F247" s="14">
        <v>324</v>
      </c>
      <c r="G247" s="14"/>
      <c r="H247" s="14">
        <v>315</v>
      </c>
      <c r="I247" s="14">
        <v>317</v>
      </c>
      <c r="J247" s="14">
        <v>325</v>
      </c>
      <c r="K247" s="14">
        <v>327</v>
      </c>
      <c r="L247" s="15">
        <v>307</v>
      </c>
    </row>
    <row r="248" spans="1:12">
      <c r="A248" s="28" t="s">
        <v>246</v>
      </c>
      <c r="B248" s="14">
        <v>1109</v>
      </c>
      <c r="C248" s="14">
        <v>1155</v>
      </c>
      <c r="D248" s="14">
        <v>1271</v>
      </c>
      <c r="E248" s="14">
        <v>1245</v>
      </c>
      <c r="F248" s="14">
        <v>1291</v>
      </c>
      <c r="G248" s="14"/>
      <c r="H248" s="14">
        <v>1213</v>
      </c>
      <c r="I248" s="14">
        <v>1243</v>
      </c>
      <c r="J248" s="14">
        <v>1274</v>
      </c>
      <c r="K248" s="14">
        <v>1284</v>
      </c>
      <c r="L248" s="15">
        <v>1248</v>
      </c>
    </row>
    <row r="249" spans="1:12" ht="26.25">
      <c r="A249" s="28" t="s">
        <v>247</v>
      </c>
      <c r="B249" s="14">
        <v>36</v>
      </c>
      <c r="C249" s="14">
        <v>38</v>
      </c>
      <c r="D249" s="14">
        <v>35</v>
      </c>
      <c r="E249" s="14">
        <v>33</v>
      </c>
      <c r="F249" s="14">
        <v>41</v>
      </c>
      <c r="G249" s="14"/>
      <c r="H249" s="14">
        <v>44</v>
      </c>
      <c r="I249" s="14">
        <v>40</v>
      </c>
      <c r="J249" s="14">
        <v>38</v>
      </c>
      <c r="K249" s="14">
        <v>37</v>
      </c>
      <c r="L249" s="15">
        <v>36</v>
      </c>
    </row>
    <row r="250" spans="1:12" ht="26.25">
      <c r="A250" s="36" t="s">
        <v>248</v>
      </c>
      <c r="B250" s="37">
        <v>39</v>
      </c>
      <c r="C250" s="37">
        <v>36</v>
      </c>
      <c r="D250" s="37">
        <v>37</v>
      </c>
      <c r="E250" s="37">
        <v>29</v>
      </c>
      <c r="F250" s="37">
        <v>30</v>
      </c>
      <c r="G250" s="37"/>
      <c r="H250" s="37">
        <v>50</v>
      </c>
      <c r="I250" s="37">
        <v>44</v>
      </c>
      <c r="J250" s="37">
        <v>40</v>
      </c>
      <c r="K250" s="37">
        <v>38</v>
      </c>
      <c r="L250" s="38">
        <v>38</v>
      </c>
    </row>
  </sheetData>
  <mergeCells count="8">
    <mergeCell ref="A229:L229"/>
    <mergeCell ref="A234:L234"/>
    <mergeCell ref="B1:F1"/>
    <mergeCell ref="H1:L1"/>
    <mergeCell ref="A3:L3"/>
    <mergeCell ref="A14:L14"/>
    <mergeCell ref="A53:L53"/>
    <mergeCell ref="A60:L6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B2:N75"/>
  <sheetViews>
    <sheetView tabSelected="1" topLeftCell="A10" workbookViewId="0">
      <selection activeCell="G32" sqref="B32:G32"/>
    </sheetView>
  </sheetViews>
  <sheetFormatPr defaultRowHeight="15"/>
  <cols>
    <col min="2" max="2" width="18" bestFit="1" customWidth="1"/>
    <col min="3" max="7" width="11.140625" bestFit="1" customWidth="1"/>
  </cols>
  <sheetData>
    <row r="2" spans="2:7">
      <c r="B2" s="39" t="str">
        <f>'Grand Rapids HRR'!A59</f>
        <v>Standardized Risk-Adjusted Per Capita Costs</v>
      </c>
      <c r="C2" s="40"/>
      <c r="D2" s="40"/>
      <c r="E2" s="40"/>
      <c r="F2" s="40"/>
      <c r="G2" s="41"/>
    </row>
    <row r="3" spans="2:7">
      <c r="B3" s="50" t="s">
        <v>257</v>
      </c>
      <c r="C3" s="42">
        <v>2007</v>
      </c>
      <c r="D3" s="42">
        <v>2008</v>
      </c>
      <c r="E3" s="42">
        <v>2009</v>
      </c>
      <c r="F3" s="42">
        <v>2010</v>
      </c>
      <c r="G3" s="43">
        <v>2011</v>
      </c>
    </row>
    <row r="4" spans="2:7">
      <c r="B4" s="45" t="s">
        <v>254</v>
      </c>
      <c r="C4" s="46">
        <f>'Grand Rapids HRR'!B59</f>
        <v>7939.35</v>
      </c>
      <c r="D4" s="46">
        <f>'Grand Rapids HRR'!C59</f>
        <v>8515.31</v>
      </c>
      <c r="E4" s="46">
        <f>'Grand Rapids HRR'!D59</f>
        <v>8583.36</v>
      </c>
      <c r="F4" s="46">
        <f>'Grand Rapids HRR'!E59</f>
        <v>8969.1200000000008</v>
      </c>
      <c r="G4" s="47">
        <f>'Grand Rapids HRR'!F59</f>
        <v>9013.9599999999991</v>
      </c>
    </row>
    <row r="5" spans="2:7">
      <c r="B5" s="45" t="s">
        <v>255</v>
      </c>
      <c r="C5" s="46">
        <f>'Ann Arbor HRR'!B59</f>
        <v>8681.39</v>
      </c>
      <c r="D5" s="46">
        <f>'Ann Arbor HRR'!C59</f>
        <v>9107.4599999999991</v>
      </c>
      <c r="E5" s="46">
        <f>'Ann Arbor HRR'!D59</f>
        <v>9540.0300000000007</v>
      </c>
      <c r="F5" s="46">
        <f>'Ann Arbor HRR'!E59</f>
        <v>9704.65</v>
      </c>
      <c r="G5" s="47">
        <f>'Ann Arbor HRR'!F59</f>
        <v>9568.74</v>
      </c>
    </row>
    <row r="6" spans="2:7">
      <c r="B6" s="45" t="s">
        <v>256</v>
      </c>
      <c r="C6" s="46">
        <f>'Saginaw HRR'!B59</f>
        <v>9010.33</v>
      </c>
      <c r="D6" s="46">
        <f>'Saginaw HRR'!C59</f>
        <v>9437.8799999999992</v>
      </c>
      <c r="E6" s="46">
        <f>'Saginaw HRR'!D59</f>
        <v>9593.7099999999991</v>
      </c>
      <c r="F6" s="46">
        <f>'Saginaw HRR'!E59</f>
        <v>9701.2099999999991</v>
      </c>
      <c r="G6" s="47">
        <f>'Saginaw HRR'!F59</f>
        <v>9479.17</v>
      </c>
    </row>
    <row r="7" spans="2:7">
      <c r="B7" s="45" t="s">
        <v>260</v>
      </c>
      <c r="C7" s="46">
        <f>Michigan!B59</f>
        <v>8684.7099999999991</v>
      </c>
      <c r="D7" s="46">
        <f>Michigan!C59</f>
        <v>9150.8799999999992</v>
      </c>
      <c r="E7" s="46">
        <f>Michigan!D59</f>
        <v>9397</v>
      </c>
      <c r="F7" s="46">
        <f>Michigan!E59</f>
        <v>9593.01</v>
      </c>
      <c r="G7" s="47">
        <f>Michigan!F59</f>
        <v>9538.83</v>
      </c>
    </row>
    <row r="8" spans="2:7">
      <c r="B8" s="44" t="s">
        <v>259</v>
      </c>
      <c r="C8" s="48">
        <f>'Grand Rapids HRR'!H59</f>
        <v>8345.77</v>
      </c>
      <c r="D8" s="48">
        <f>'Grand Rapids HRR'!I59</f>
        <v>8820.24</v>
      </c>
      <c r="E8" s="48">
        <f>'Grand Rapids HRR'!J59</f>
        <v>9086.8799999999992</v>
      </c>
      <c r="F8" s="48">
        <f>'Grand Rapids HRR'!K59</f>
        <v>9306.81</v>
      </c>
      <c r="G8" s="49">
        <f>'Grand Rapids HRR'!L59</f>
        <v>9294.01</v>
      </c>
    </row>
    <row r="9" spans="2:7">
      <c r="B9" s="51" t="s">
        <v>258</v>
      </c>
    </row>
    <row r="10" spans="2:7">
      <c r="B10" s="62"/>
    </row>
    <row r="11" spans="2:7">
      <c r="B11" s="39" t="str">
        <f>'Grand Rapids HRR'!A79</f>
        <v>PAC: LTCH/IRF Per Capita Standardized Costs</v>
      </c>
      <c r="C11" s="40"/>
      <c r="D11" s="40"/>
      <c r="E11" s="40"/>
      <c r="F11" s="40"/>
      <c r="G11" s="41"/>
    </row>
    <row r="12" spans="2:7">
      <c r="B12" s="50" t="s">
        <v>257</v>
      </c>
      <c r="C12" s="42">
        <v>2007</v>
      </c>
      <c r="D12" s="42">
        <v>2008</v>
      </c>
      <c r="E12" s="42">
        <v>2009</v>
      </c>
      <c r="F12" s="42">
        <v>2010</v>
      </c>
      <c r="G12" s="43">
        <v>2011</v>
      </c>
    </row>
    <row r="13" spans="2:7">
      <c r="B13" s="70" t="s">
        <v>254</v>
      </c>
      <c r="C13" s="64">
        <f>'Grand Rapids HRR'!B79</f>
        <v>138.62</v>
      </c>
      <c r="D13" s="64">
        <f>'Grand Rapids HRR'!C79</f>
        <v>150.26</v>
      </c>
      <c r="E13" s="64">
        <f>'Grand Rapids HRR'!D79</f>
        <v>140.78</v>
      </c>
      <c r="F13" s="64">
        <f>'Grand Rapids HRR'!E79</f>
        <v>134.33000000000001</v>
      </c>
      <c r="G13" s="65">
        <f>'Grand Rapids HRR'!F79</f>
        <v>133.88</v>
      </c>
    </row>
    <row r="14" spans="2:7">
      <c r="B14" s="45" t="s">
        <v>255</v>
      </c>
      <c r="C14" s="46">
        <f>'Ann Arbor HRR'!B79</f>
        <v>233.65</v>
      </c>
      <c r="D14" s="46">
        <f>'Ann Arbor HRR'!C79</f>
        <v>221.41</v>
      </c>
      <c r="E14" s="46">
        <f>'Ann Arbor HRR'!D79</f>
        <v>253.91</v>
      </c>
      <c r="F14" s="46">
        <f>'Ann Arbor HRR'!E79</f>
        <v>253.47</v>
      </c>
      <c r="G14" s="47">
        <f>'Ann Arbor HRR'!F79</f>
        <v>265.88</v>
      </c>
    </row>
    <row r="15" spans="2:7">
      <c r="B15" s="45" t="s">
        <v>256</v>
      </c>
      <c r="C15" s="46">
        <f>'Saginaw HRR'!B79</f>
        <v>317.2</v>
      </c>
      <c r="D15" s="46">
        <f>'Saginaw HRR'!C79</f>
        <v>309.94</v>
      </c>
      <c r="E15" s="46">
        <f>'Saginaw HRR'!D79</f>
        <v>311.64999999999998</v>
      </c>
      <c r="F15" s="46">
        <f>'Saginaw HRR'!E79</f>
        <v>309.77999999999997</v>
      </c>
      <c r="G15" s="47">
        <f>'Saginaw HRR'!F79</f>
        <v>341.77</v>
      </c>
    </row>
    <row r="16" spans="2:7">
      <c r="B16" s="45" t="s">
        <v>260</v>
      </c>
      <c r="C16" s="46">
        <f>Michigan!B79</f>
        <v>278.23</v>
      </c>
      <c r="D16" s="46">
        <f>Michigan!C79</f>
        <v>280.23</v>
      </c>
      <c r="E16" s="46">
        <f>Michigan!D79</f>
        <v>285.44</v>
      </c>
      <c r="F16" s="46">
        <f>Michigan!E79</f>
        <v>270.18</v>
      </c>
      <c r="G16" s="47">
        <f>Michigan!F79</f>
        <v>292.37</v>
      </c>
    </row>
    <row r="17" spans="2:7">
      <c r="B17" s="44" t="s">
        <v>259</v>
      </c>
      <c r="C17" s="48">
        <f>'Grand Rapids HRR'!H79</f>
        <v>293.72000000000003</v>
      </c>
      <c r="D17" s="48">
        <f>'Grand Rapids HRR'!I79</f>
        <v>299.20999999999998</v>
      </c>
      <c r="E17" s="48">
        <f>'Grand Rapids HRR'!J79</f>
        <v>314.13</v>
      </c>
      <c r="F17" s="48">
        <f>'Grand Rapids HRR'!K79</f>
        <v>319.60000000000002</v>
      </c>
      <c r="G17" s="49">
        <f>'Grand Rapids HRR'!L79</f>
        <v>327.72</v>
      </c>
    </row>
    <row r="18" spans="2:7">
      <c r="B18" s="51" t="s">
        <v>258</v>
      </c>
    </row>
    <row r="19" spans="2:7">
      <c r="B19" s="62"/>
    </row>
    <row r="20" spans="2:7">
      <c r="B20" s="39" t="str">
        <f>'Grand Rapids HRR'!A91</f>
        <v>PAC: SNF Per Capita Standardized Costs</v>
      </c>
      <c r="C20" s="40"/>
      <c r="D20" s="40"/>
      <c r="E20" s="40"/>
      <c r="F20" s="40"/>
      <c r="G20" s="41"/>
    </row>
    <row r="21" spans="2:7">
      <c r="B21" s="50" t="s">
        <v>257</v>
      </c>
      <c r="C21" s="42">
        <v>2007</v>
      </c>
      <c r="D21" s="42">
        <v>2008</v>
      </c>
      <c r="E21" s="42">
        <v>2009</v>
      </c>
      <c r="F21" s="42">
        <v>2010</v>
      </c>
      <c r="G21" s="43">
        <v>2011</v>
      </c>
    </row>
    <row r="22" spans="2:7">
      <c r="B22" s="70" t="s">
        <v>254</v>
      </c>
      <c r="C22" s="64">
        <f>'Grand Rapids HRR'!B91</f>
        <v>613.13</v>
      </c>
      <c r="D22" s="64">
        <f>'Grand Rapids HRR'!C91</f>
        <v>752.9</v>
      </c>
      <c r="E22" s="64">
        <f>'Grand Rapids HRR'!D91</f>
        <v>793.94</v>
      </c>
      <c r="F22" s="64">
        <f>'Grand Rapids HRR'!E91</f>
        <v>792.57</v>
      </c>
      <c r="G22" s="65">
        <f>'Grand Rapids HRR'!F91</f>
        <v>895.07</v>
      </c>
    </row>
    <row r="23" spans="2:7">
      <c r="B23" s="45" t="s">
        <v>255</v>
      </c>
      <c r="C23" s="46">
        <f>'Ann Arbor HRR'!B91</f>
        <v>838.67</v>
      </c>
      <c r="D23" s="46">
        <f>'Ann Arbor HRR'!C91</f>
        <v>927.04</v>
      </c>
      <c r="E23" s="46">
        <f>'Ann Arbor HRR'!D91</f>
        <v>995.94</v>
      </c>
      <c r="F23" s="46">
        <f>'Ann Arbor HRR'!E91</f>
        <v>999.96</v>
      </c>
      <c r="G23" s="47">
        <f>'Ann Arbor HRR'!F91</f>
        <v>1101.9100000000001</v>
      </c>
    </row>
    <row r="24" spans="2:7">
      <c r="B24" s="45" t="s">
        <v>256</v>
      </c>
      <c r="C24" s="46">
        <f>'Saginaw HRR'!B91</f>
        <v>560.61</v>
      </c>
      <c r="D24" s="46">
        <f>'Saginaw HRR'!C91</f>
        <v>657.4</v>
      </c>
      <c r="E24" s="46">
        <f>'Saginaw HRR'!D91</f>
        <v>727.63</v>
      </c>
      <c r="F24" s="46">
        <f>'Saginaw HRR'!E91</f>
        <v>723.55</v>
      </c>
      <c r="G24" s="47">
        <f>'Saginaw HRR'!F91</f>
        <v>810.55</v>
      </c>
    </row>
    <row r="25" spans="2:7">
      <c r="B25" s="45" t="s">
        <v>260</v>
      </c>
      <c r="C25" s="46">
        <f>Michigan!B91</f>
        <v>700.56</v>
      </c>
      <c r="D25" s="46">
        <f>Michigan!C91</f>
        <v>795.03</v>
      </c>
      <c r="E25" s="46">
        <f>Michigan!D91</f>
        <v>867.08</v>
      </c>
      <c r="F25" s="46">
        <f>Michigan!E91</f>
        <v>868.49</v>
      </c>
      <c r="G25" s="47">
        <f>Michigan!F91</f>
        <v>984.73</v>
      </c>
    </row>
    <row r="26" spans="2:7">
      <c r="B26" s="44" t="s">
        <v>259</v>
      </c>
      <c r="C26" s="48">
        <f>'Grand Rapids HRR'!H91</f>
        <v>742.69</v>
      </c>
      <c r="D26" s="48">
        <f>'Grand Rapids HRR'!I91</f>
        <v>821.57</v>
      </c>
      <c r="E26" s="48">
        <f>'Grand Rapids HRR'!J91</f>
        <v>869.74</v>
      </c>
      <c r="F26" s="48">
        <f>'Grand Rapids HRR'!K91</f>
        <v>912</v>
      </c>
      <c r="G26" s="49">
        <f>'Grand Rapids HRR'!L91</f>
        <v>986.72</v>
      </c>
    </row>
    <row r="27" spans="2:7">
      <c r="B27" s="51" t="s">
        <v>258</v>
      </c>
    </row>
    <row r="28" spans="2:7">
      <c r="B28" s="62"/>
    </row>
    <row r="29" spans="2:7">
      <c r="B29" s="62"/>
    </row>
    <row r="30" spans="2:7">
      <c r="B30" s="39" t="str">
        <f>'Grand Rapids HRR'!A103</f>
        <v>PAC: HH Per Capita Standardized Costs</v>
      </c>
      <c r="C30" s="40"/>
      <c r="D30" s="40"/>
      <c r="E30" s="40"/>
      <c r="F30" s="40"/>
      <c r="G30" s="41"/>
    </row>
    <row r="31" spans="2:7">
      <c r="B31" s="50" t="s">
        <v>257</v>
      </c>
      <c r="C31" s="42">
        <v>2007</v>
      </c>
      <c r="D31" s="42">
        <v>2008</v>
      </c>
      <c r="E31" s="42">
        <v>2009</v>
      </c>
      <c r="F31" s="42">
        <v>2010</v>
      </c>
      <c r="G31" s="43">
        <v>2011</v>
      </c>
    </row>
    <row r="32" spans="2:7">
      <c r="B32" s="70" t="s">
        <v>254</v>
      </c>
      <c r="C32" s="64">
        <f>'Grand Rapids HRR'!B103</f>
        <v>401.57</v>
      </c>
      <c r="D32" s="64">
        <f>'Grand Rapids HRR'!C103</f>
        <v>453.02</v>
      </c>
      <c r="E32" s="64">
        <f>'Grand Rapids HRR'!D103</f>
        <v>509.07</v>
      </c>
      <c r="F32" s="64">
        <f>'Grand Rapids HRR'!E103</f>
        <v>529.23</v>
      </c>
      <c r="G32" s="65">
        <f>'Grand Rapids HRR'!F103</f>
        <v>519.85</v>
      </c>
    </row>
    <row r="33" spans="2:14">
      <c r="B33" s="45" t="s">
        <v>255</v>
      </c>
      <c r="C33" s="46">
        <f>'Ann Arbor HRR'!B103</f>
        <v>515.17999999999995</v>
      </c>
      <c r="D33" s="46">
        <f>'Ann Arbor HRR'!C103</f>
        <v>597.32000000000005</v>
      </c>
      <c r="E33" s="46">
        <f>'Ann Arbor HRR'!D103</f>
        <v>703.07</v>
      </c>
      <c r="F33" s="46">
        <f>'Ann Arbor HRR'!E103</f>
        <v>672.72</v>
      </c>
      <c r="G33" s="47">
        <f>'Ann Arbor HRR'!F103</f>
        <v>621.44000000000005</v>
      </c>
    </row>
    <row r="34" spans="2:14">
      <c r="B34" s="45" t="s">
        <v>256</v>
      </c>
      <c r="C34" s="46">
        <f>'Saginaw HRR'!B103</f>
        <v>411.71</v>
      </c>
      <c r="D34" s="46">
        <f>'Saginaw HRR'!C103</f>
        <v>461.89</v>
      </c>
      <c r="E34" s="46">
        <f>'Saginaw HRR'!D103</f>
        <v>525.54</v>
      </c>
      <c r="F34" s="46">
        <f>'Saginaw HRR'!E103</f>
        <v>533.92999999999995</v>
      </c>
      <c r="G34" s="47">
        <f>'Saginaw HRR'!F103</f>
        <v>484.56</v>
      </c>
    </row>
    <row r="35" spans="2:14">
      <c r="B35" s="45" t="s">
        <v>260</v>
      </c>
      <c r="C35" s="46">
        <f>Michigan!B103</f>
        <v>552.41</v>
      </c>
      <c r="D35" s="46">
        <f>Michigan!C103</f>
        <v>645.61</v>
      </c>
      <c r="E35" s="46">
        <f>Michigan!D103</f>
        <v>735</v>
      </c>
      <c r="F35" s="46">
        <f>Michigan!E103</f>
        <v>687.02</v>
      </c>
      <c r="G35" s="47">
        <f>Michigan!F103</f>
        <v>646.49</v>
      </c>
    </row>
    <row r="36" spans="2:14">
      <c r="B36" s="44" t="s">
        <v>259</v>
      </c>
      <c r="C36" s="48">
        <f>'Grand Rapids HRR'!H103</f>
        <v>492.74</v>
      </c>
      <c r="D36" s="48">
        <f>'Grand Rapids HRR'!I103</f>
        <v>536.97</v>
      </c>
      <c r="E36" s="48">
        <f>'Grand Rapids HRR'!J103</f>
        <v>603.84</v>
      </c>
      <c r="F36" s="48">
        <f>'Grand Rapids HRR'!K103</f>
        <v>616.51</v>
      </c>
      <c r="G36" s="49">
        <f>'Grand Rapids HRR'!L103</f>
        <v>579.11</v>
      </c>
    </row>
    <row r="37" spans="2:14">
      <c r="B37" s="51" t="s">
        <v>258</v>
      </c>
    </row>
    <row r="38" spans="2:14">
      <c r="B38" s="62"/>
    </row>
    <row r="39" spans="2:14">
      <c r="B39" s="39" t="s">
        <v>261</v>
      </c>
      <c r="C39" s="40"/>
      <c r="D39" s="40"/>
      <c r="E39" s="40"/>
      <c r="F39" s="40"/>
      <c r="G39" s="41"/>
    </row>
    <row r="40" spans="2:14">
      <c r="B40" s="50" t="s">
        <v>257</v>
      </c>
      <c r="C40" s="42">
        <v>2007</v>
      </c>
      <c r="D40" s="42">
        <v>2008</v>
      </c>
      <c r="E40" s="42">
        <v>2009</v>
      </c>
      <c r="F40" s="42">
        <v>2010</v>
      </c>
      <c r="G40" s="43">
        <v>2011</v>
      </c>
    </row>
    <row r="41" spans="2:14">
      <c r="B41" s="45" t="s">
        <v>254</v>
      </c>
      <c r="C41" s="64">
        <f>C13+C22+C32</f>
        <v>1153.32</v>
      </c>
      <c r="D41" s="64">
        <f t="shared" ref="D41:G41" si="0">D13+D22+D32</f>
        <v>1356.1799999999998</v>
      </c>
      <c r="E41" s="64">
        <f t="shared" si="0"/>
        <v>1443.79</v>
      </c>
      <c r="F41" s="64">
        <f t="shared" si="0"/>
        <v>1456.13</v>
      </c>
      <c r="G41" s="65">
        <f t="shared" si="0"/>
        <v>1548.8000000000002</v>
      </c>
      <c r="I41" s="66" t="s">
        <v>262</v>
      </c>
      <c r="J41" s="66"/>
      <c r="K41" s="66"/>
      <c r="L41" s="66"/>
      <c r="M41" s="66"/>
      <c r="N41" s="66"/>
    </row>
    <row r="42" spans="2:14">
      <c r="B42" s="45" t="s">
        <v>255</v>
      </c>
      <c r="C42" s="46">
        <f t="shared" ref="C42:G42" si="1">C14+C23+C33</f>
        <v>1587.5</v>
      </c>
      <c r="D42" s="46">
        <f t="shared" si="1"/>
        <v>1745.77</v>
      </c>
      <c r="E42" s="46">
        <f t="shared" si="1"/>
        <v>1952.92</v>
      </c>
      <c r="F42" s="46">
        <f t="shared" si="1"/>
        <v>1926.15</v>
      </c>
      <c r="G42" s="47">
        <f t="shared" si="1"/>
        <v>1989.23</v>
      </c>
      <c r="I42" s="66"/>
      <c r="J42" s="66"/>
      <c r="K42" s="66"/>
      <c r="L42" s="66"/>
      <c r="M42" s="66"/>
      <c r="N42" s="66"/>
    </row>
    <row r="43" spans="2:14">
      <c r="B43" s="45" t="s">
        <v>256</v>
      </c>
      <c r="C43" s="46">
        <f t="shared" ref="C43:G43" si="2">C15+C24+C34</f>
        <v>1289.52</v>
      </c>
      <c r="D43" s="46">
        <f t="shared" si="2"/>
        <v>1429.23</v>
      </c>
      <c r="E43" s="46">
        <f t="shared" si="2"/>
        <v>1564.82</v>
      </c>
      <c r="F43" s="46">
        <f t="shared" si="2"/>
        <v>1567.2599999999998</v>
      </c>
      <c r="G43" s="47">
        <f t="shared" si="2"/>
        <v>1636.8799999999999</v>
      </c>
    </row>
    <row r="44" spans="2:14">
      <c r="B44" s="45" t="s">
        <v>260</v>
      </c>
      <c r="C44" s="46">
        <f t="shared" ref="C44:G44" si="3">C16+C25+C35</f>
        <v>1531.1999999999998</v>
      </c>
      <c r="D44" s="46">
        <f t="shared" si="3"/>
        <v>1720.87</v>
      </c>
      <c r="E44" s="46">
        <f t="shared" si="3"/>
        <v>1887.52</v>
      </c>
      <c r="F44" s="46">
        <f t="shared" si="3"/>
        <v>1825.69</v>
      </c>
      <c r="G44" s="47">
        <f t="shared" si="3"/>
        <v>1923.59</v>
      </c>
    </row>
    <row r="45" spans="2:14">
      <c r="B45" s="44" t="s">
        <v>259</v>
      </c>
      <c r="C45" s="48">
        <f t="shared" ref="C45:G45" si="4">C17+C26+C36</f>
        <v>1529.15</v>
      </c>
      <c r="D45" s="48">
        <f t="shared" si="4"/>
        <v>1657.75</v>
      </c>
      <c r="E45" s="48">
        <f t="shared" si="4"/>
        <v>1787.71</v>
      </c>
      <c r="F45" s="48">
        <f t="shared" si="4"/>
        <v>1848.11</v>
      </c>
      <c r="G45" s="49">
        <f t="shared" si="4"/>
        <v>1893.5500000000002</v>
      </c>
    </row>
    <row r="46" spans="2:14">
      <c r="B46" s="51" t="s">
        <v>258</v>
      </c>
    </row>
    <row r="47" spans="2:14">
      <c r="B47" s="62"/>
    </row>
    <row r="48" spans="2:14">
      <c r="B48" s="62"/>
    </row>
    <row r="49" spans="2:7">
      <c r="B49" s="39" t="str">
        <f>'Grand Rapids HRR'!A118</f>
        <v>% of Beneficiaries Using Hospice</v>
      </c>
      <c r="C49" s="40"/>
      <c r="D49" s="40"/>
      <c r="E49" s="40"/>
      <c r="F49" s="40"/>
      <c r="G49" s="41"/>
    </row>
    <row r="50" spans="2:7">
      <c r="B50" s="50" t="s">
        <v>257</v>
      </c>
      <c r="C50" s="42">
        <v>2007</v>
      </c>
      <c r="D50" s="42">
        <v>2008</v>
      </c>
      <c r="E50" s="42">
        <v>2009</v>
      </c>
      <c r="F50" s="42">
        <v>2010</v>
      </c>
      <c r="G50" s="43">
        <v>2011</v>
      </c>
    </row>
    <row r="51" spans="2:7">
      <c r="B51" s="45" t="s">
        <v>254</v>
      </c>
      <c r="C51" s="52">
        <f>'Grand Rapids HRR'!B118</f>
        <v>3.5200000000000002E-2</v>
      </c>
      <c r="D51" s="52">
        <f>'Grand Rapids HRR'!C118</f>
        <v>3.7999999999999999E-2</v>
      </c>
      <c r="E51" s="52">
        <f>'Grand Rapids HRR'!D118</f>
        <v>3.8199999999999998E-2</v>
      </c>
      <c r="F51" s="52">
        <f>'Grand Rapids HRR'!E118</f>
        <v>3.9600000000000003E-2</v>
      </c>
      <c r="G51" s="53">
        <f>'Grand Rapids HRR'!F118</f>
        <v>4.2299999999999997E-2</v>
      </c>
    </row>
    <row r="52" spans="2:7">
      <c r="B52" s="45" t="s">
        <v>255</v>
      </c>
      <c r="C52" s="52">
        <f>'Ann Arbor HRR'!B118</f>
        <v>3.3000000000000002E-2</v>
      </c>
      <c r="D52" s="52">
        <f>'Ann Arbor HRR'!C118</f>
        <v>3.4799999999999998E-2</v>
      </c>
      <c r="E52" s="52">
        <f>'Ann Arbor HRR'!D118</f>
        <v>3.5499999999999997E-2</v>
      </c>
      <c r="F52" s="52">
        <f>'Ann Arbor HRR'!E118</f>
        <v>3.5200000000000002E-2</v>
      </c>
      <c r="G52" s="53">
        <f>'Ann Arbor HRR'!F118</f>
        <v>3.6799999999999999E-2</v>
      </c>
    </row>
    <row r="53" spans="2:7">
      <c r="B53" s="45" t="s">
        <v>256</v>
      </c>
      <c r="C53" s="52">
        <f>'Saginaw HRR'!B118</f>
        <v>2.9899999999999999E-2</v>
      </c>
      <c r="D53" s="52">
        <f>'Saginaw HRR'!C118</f>
        <v>3.0800000000000001E-2</v>
      </c>
      <c r="E53" s="52">
        <f>'Saginaw HRR'!D118</f>
        <v>3.1699999999999999E-2</v>
      </c>
      <c r="F53" s="52">
        <f>'Saginaw HRR'!E118</f>
        <v>3.2000000000000001E-2</v>
      </c>
      <c r="G53" s="53">
        <f>'Saginaw HRR'!F118</f>
        <v>3.4500000000000003E-2</v>
      </c>
    </row>
    <row r="54" spans="2:7">
      <c r="B54" s="45" t="s">
        <v>260</v>
      </c>
      <c r="C54" s="52">
        <f>Michigan!B118</f>
        <v>2.9700000000000001E-2</v>
      </c>
      <c r="D54" s="52">
        <f>Michigan!C118</f>
        <v>3.15E-2</v>
      </c>
      <c r="E54" s="52">
        <f>Michigan!D118</f>
        <v>3.2199999999999999E-2</v>
      </c>
      <c r="F54" s="52">
        <f>Michigan!E118</f>
        <v>3.2399999999999998E-2</v>
      </c>
      <c r="G54" s="53">
        <f>Michigan!F118</f>
        <v>3.4799999999999998E-2</v>
      </c>
    </row>
    <row r="55" spans="2:7">
      <c r="B55" s="44" t="s">
        <v>259</v>
      </c>
      <c r="C55" s="54">
        <f>'Grand Rapids HRR'!H118</f>
        <v>2.6700000000000002E-2</v>
      </c>
      <c r="D55" s="54">
        <f>'Grand Rapids HRR'!I118</f>
        <v>2.7799999999999998E-2</v>
      </c>
      <c r="E55" s="54">
        <f>'Grand Rapids HRR'!J118</f>
        <v>2.8400000000000002E-2</v>
      </c>
      <c r="F55" s="54">
        <f>'Grand Rapids HRR'!K118</f>
        <v>2.9700000000000001E-2</v>
      </c>
      <c r="G55" s="55">
        <f>'Grand Rapids HRR'!L118</f>
        <v>3.04E-2</v>
      </c>
    </row>
    <row r="56" spans="2:7">
      <c r="B56" s="51" t="s">
        <v>258</v>
      </c>
    </row>
    <row r="59" spans="2:7">
      <c r="B59" s="39" t="str">
        <f>'Grand Rapids HRR'!A231</f>
        <v>Hospital Readmission Rate</v>
      </c>
      <c r="C59" s="40"/>
      <c r="D59" s="40"/>
      <c r="E59" s="40"/>
      <c r="F59" s="40"/>
      <c r="G59" s="41"/>
    </row>
    <row r="60" spans="2:7">
      <c r="B60" s="50" t="s">
        <v>257</v>
      </c>
      <c r="C60" s="42">
        <v>2007</v>
      </c>
      <c r="D60" s="42">
        <v>2008</v>
      </c>
      <c r="E60" s="42">
        <v>2009</v>
      </c>
      <c r="F60" s="42">
        <v>2010</v>
      </c>
      <c r="G60" s="43">
        <v>2011</v>
      </c>
    </row>
    <row r="61" spans="2:7">
      <c r="B61" s="45" t="s">
        <v>254</v>
      </c>
      <c r="C61" s="52">
        <f>'Grand Rapids HRR'!B231</f>
        <v>0.1656</v>
      </c>
      <c r="D61" s="52">
        <f>'Grand Rapids HRR'!C231</f>
        <v>0.16769999999999999</v>
      </c>
      <c r="E61" s="52">
        <f>'Grand Rapids HRR'!D231</f>
        <v>0.16400000000000001</v>
      </c>
      <c r="F61" s="52">
        <f>'Grand Rapids HRR'!E231</f>
        <v>0.1517</v>
      </c>
      <c r="G61" s="53">
        <f>'Grand Rapids HRR'!F231</f>
        <v>0.16120000000000001</v>
      </c>
    </row>
    <row r="62" spans="2:7">
      <c r="B62" s="45" t="s">
        <v>255</v>
      </c>
      <c r="C62" s="52">
        <f>'Ann Arbor HRR'!B231</f>
        <v>0.1971</v>
      </c>
      <c r="D62" s="52">
        <f>'Ann Arbor HRR'!C231</f>
        <v>0.19670000000000001</v>
      </c>
      <c r="E62" s="52">
        <f>'Ann Arbor HRR'!D231</f>
        <v>0.19950000000000001</v>
      </c>
      <c r="F62" s="52">
        <f>'Ann Arbor HRR'!E231</f>
        <v>0.18770000000000001</v>
      </c>
      <c r="G62" s="53">
        <f>'Ann Arbor HRR'!F231</f>
        <v>0.1963</v>
      </c>
    </row>
    <row r="63" spans="2:7">
      <c r="B63" s="45" t="s">
        <v>256</v>
      </c>
      <c r="C63" s="52">
        <f>'Saginaw HRR'!B231</f>
        <v>0.1777</v>
      </c>
      <c r="D63" s="52">
        <f>'Saginaw HRR'!C231</f>
        <v>0.17879999999999999</v>
      </c>
      <c r="E63" s="52">
        <f>'Saginaw HRR'!D231</f>
        <v>0.1797</v>
      </c>
      <c r="F63" s="52">
        <f>'Saginaw HRR'!E231</f>
        <v>0.1731</v>
      </c>
      <c r="G63" s="53">
        <f>'Saginaw HRR'!F231</f>
        <v>0.1757</v>
      </c>
    </row>
    <row r="64" spans="2:7">
      <c r="B64" s="45" t="s">
        <v>260</v>
      </c>
      <c r="C64" s="52">
        <f>Michigan!B231</f>
        <v>0.193</v>
      </c>
      <c r="D64" s="52">
        <f>Michigan!C231</f>
        <v>0.19489999999999999</v>
      </c>
      <c r="E64" s="52">
        <f>Michigan!D231</f>
        <v>0.19700000000000001</v>
      </c>
      <c r="F64" s="52">
        <f>Michigan!E231</f>
        <v>0.1875</v>
      </c>
      <c r="G64" s="53">
        <f>Michigan!F231</f>
        <v>0.19189999999999999</v>
      </c>
    </row>
    <row r="65" spans="2:7">
      <c r="B65" s="44" t="s">
        <v>259</v>
      </c>
      <c r="C65" s="54">
        <f>'Grand Rapids HRR'!H231</f>
        <v>0.18379999999999999</v>
      </c>
      <c r="D65" s="54">
        <f>'Grand Rapids HRR'!I231</f>
        <v>0.1847</v>
      </c>
      <c r="E65" s="54">
        <f>'Grand Rapids HRR'!J231</f>
        <v>0.18459999999999999</v>
      </c>
      <c r="F65" s="54">
        <f>'Grand Rapids HRR'!K231</f>
        <v>0.1825</v>
      </c>
      <c r="G65" s="55">
        <f>'Grand Rapids HRR'!L231</f>
        <v>0.18099999999999999</v>
      </c>
    </row>
    <row r="66" spans="2:7">
      <c r="B66" s="51" t="s">
        <v>258</v>
      </c>
    </row>
    <row r="68" spans="2:7">
      <c r="B68" s="56" t="str">
        <f>'Grand Rapids HRR'!A233</f>
        <v>Emergency Department Visits per 1,000 Beneficiaries</v>
      </c>
      <c r="C68" s="40"/>
      <c r="D68" s="40"/>
      <c r="E68" s="40"/>
      <c r="F68" s="40"/>
      <c r="G68" s="41"/>
    </row>
    <row r="69" spans="2:7">
      <c r="B69" s="50" t="s">
        <v>257</v>
      </c>
      <c r="C69" s="42">
        <v>2007</v>
      </c>
      <c r="D69" s="42">
        <v>2008</v>
      </c>
      <c r="E69" s="42">
        <v>2009</v>
      </c>
      <c r="F69" s="42">
        <v>2010</v>
      </c>
      <c r="G69" s="43">
        <v>2011</v>
      </c>
    </row>
    <row r="70" spans="2:7">
      <c r="B70" s="45" t="s">
        <v>254</v>
      </c>
      <c r="C70" s="57">
        <f>'Grand Rapids HRR'!B233</f>
        <v>544</v>
      </c>
      <c r="D70" s="57">
        <f>'Grand Rapids HRR'!C233</f>
        <v>582</v>
      </c>
      <c r="E70" s="57">
        <f>'Grand Rapids HRR'!D233</f>
        <v>572</v>
      </c>
      <c r="F70" s="57">
        <f>'Grand Rapids HRR'!E233</f>
        <v>584</v>
      </c>
      <c r="G70" s="58">
        <f>'Grand Rapids HRR'!F233</f>
        <v>620</v>
      </c>
    </row>
    <row r="71" spans="2:7">
      <c r="B71" s="45" t="s">
        <v>255</v>
      </c>
      <c r="C71" s="57">
        <f>'Ann Arbor HRR'!B233</f>
        <v>570</v>
      </c>
      <c r="D71" s="57">
        <f>'Ann Arbor HRR'!C233</f>
        <v>579</v>
      </c>
      <c r="E71" s="57">
        <f>'Ann Arbor HRR'!D233</f>
        <v>582</v>
      </c>
      <c r="F71" s="57">
        <f>'Ann Arbor HRR'!E233</f>
        <v>571</v>
      </c>
      <c r="G71" s="58">
        <f>'Ann Arbor HRR'!F233</f>
        <v>603</v>
      </c>
    </row>
    <row r="72" spans="2:7">
      <c r="B72" s="45" t="s">
        <v>256</v>
      </c>
      <c r="C72" s="57">
        <f>'Saginaw HRR'!B233</f>
        <v>582</v>
      </c>
      <c r="D72" s="57">
        <f>'Saginaw HRR'!C233</f>
        <v>590</v>
      </c>
      <c r="E72" s="57">
        <f>'Saginaw HRR'!D233</f>
        <v>596</v>
      </c>
      <c r="F72" s="57">
        <f>'Saginaw HRR'!E233</f>
        <v>586</v>
      </c>
      <c r="G72" s="58">
        <f>'Saginaw HRR'!F233</f>
        <v>602</v>
      </c>
    </row>
    <row r="73" spans="2:7">
      <c r="B73" s="45" t="s">
        <v>260</v>
      </c>
      <c r="C73" s="57">
        <f>Michigan!B233</f>
        <v>590</v>
      </c>
      <c r="D73" s="57">
        <f>Michigan!C233</f>
        <v>606</v>
      </c>
      <c r="E73" s="57">
        <f>Michigan!D233</f>
        <v>607</v>
      </c>
      <c r="F73" s="57">
        <f>Michigan!E233</f>
        <v>596</v>
      </c>
      <c r="G73" s="58">
        <f>Michigan!F233</f>
        <v>623</v>
      </c>
    </row>
    <row r="74" spans="2:7">
      <c r="B74" s="44" t="s">
        <v>259</v>
      </c>
      <c r="C74" s="59">
        <f>'Grand Rapids HRR'!H233</f>
        <v>521</v>
      </c>
      <c r="D74" s="59">
        <f>'Grand Rapids HRR'!I233</f>
        <v>531</v>
      </c>
      <c r="E74" s="59">
        <f>'Grand Rapids HRR'!J233</f>
        <v>533</v>
      </c>
      <c r="F74" s="59">
        <f>'Grand Rapids HRR'!K233</f>
        <v>543</v>
      </c>
      <c r="G74" s="60">
        <f>'Grand Rapids HRR'!L233</f>
        <v>547</v>
      </c>
    </row>
    <row r="75" spans="2:7">
      <c r="B75" s="51" t="s">
        <v>258</v>
      </c>
    </row>
  </sheetData>
  <mergeCells count="9">
    <mergeCell ref="I41:N42"/>
    <mergeCell ref="B2:G2"/>
    <mergeCell ref="B49:G49"/>
    <mergeCell ref="B59:G59"/>
    <mergeCell ref="B68:G68"/>
    <mergeCell ref="B20:G20"/>
    <mergeCell ref="B11:G11"/>
    <mergeCell ref="B30:G30"/>
    <mergeCell ref="B39:G39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G32" sqref="G32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H30"/>
  <sheetViews>
    <sheetView workbookViewId="0">
      <selection activeCell="H5" sqref="A5:H5"/>
    </sheetView>
  </sheetViews>
  <sheetFormatPr defaultRowHeight="15"/>
  <cols>
    <col min="1" max="1" width="7.42578125" bestFit="1" customWidth="1"/>
    <col min="2" max="2" width="5.5703125" bestFit="1" customWidth="1"/>
    <col min="3" max="3" width="10.7109375" bestFit="1" customWidth="1"/>
    <col min="4" max="4" width="40.140625" bestFit="1" customWidth="1"/>
    <col min="5" max="5" width="17.28515625" bestFit="1" customWidth="1"/>
    <col min="6" max="6" width="14.42578125" bestFit="1" customWidth="1"/>
    <col min="7" max="7" width="8.42578125" bestFit="1" customWidth="1"/>
  </cols>
  <sheetData>
    <row r="1" spans="1:8">
      <c r="A1" t="s">
        <v>297</v>
      </c>
      <c r="B1" t="s">
        <v>298</v>
      </c>
      <c r="C1" t="s">
        <v>299</v>
      </c>
      <c r="D1" t="s">
        <v>300</v>
      </c>
      <c r="E1" t="s">
        <v>301</v>
      </c>
      <c r="F1" t="s">
        <v>302</v>
      </c>
      <c r="G1" t="s">
        <v>303</v>
      </c>
      <c r="H1" t="s">
        <v>306</v>
      </c>
    </row>
    <row r="2" spans="1:8">
      <c r="A2" t="s">
        <v>263</v>
      </c>
      <c r="B2" t="s">
        <v>264</v>
      </c>
      <c r="C2" t="s">
        <v>265</v>
      </c>
      <c r="D2" t="s">
        <v>266</v>
      </c>
      <c r="E2" t="s">
        <v>267</v>
      </c>
      <c r="F2" t="s">
        <v>268</v>
      </c>
      <c r="G2">
        <v>349</v>
      </c>
      <c r="H2" s="67">
        <f>G2/G$29</f>
        <v>8.1382333737524491E-3</v>
      </c>
    </row>
    <row r="3" spans="1:8">
      <c r="A3" s="68" t="s">
        <v>263</v>
      </c>
      <c r="B3" s="68" t="s">
        <v>264</v>
      </c>
      <c r="C3" s="68" t="s">
        <v>269</v>
      </c>
      <c r="D3" s="68" t="s">
        <v>270</v>
      </c>
      <c r="E3" s="68" t="s">
        <v>267</v>
      </c>
      <c r="F3" s="68" t="s">
        <v>271</v>
      </c>
      <c r="G3" s="68">
        <v>26371</v>
      </c>
      <c r="H3" s="69">
        <f t="shared" ref="H3:H14" si="0">G3/G$29</f>
        <v>0.61493797220408541</v>
      </c>
    </row>
    <row r="4" spans="1:8">
      <c r="A4" t="s">
        <v>263</v>
      </c>
      <c r="B4" t="s">
        <v>264</v>
      </c>
      <c r="C4" t="s">
        <v>272</v>
      </c>
      <c r="D4" t="s">
        <v>273</v>
      </c>
      <c r="E4" t="s">
        <v>267</v>
      </c>
      <c r="F4" t="s">
        <v>271</v>
      </c>
      <c r="G4">
        <v>14</v>
      </c>
      <c r="H4" s="67">
        <f t="shared" si="0"/>
        <v>3.2646208376084322E-4</v>
      </c>
    </row>
    <row r="5" spans="1:8">
      <c r="A5" s="68" t="s">
        <v>263</v>
      </c>
      <c r="B5" s="68" t="s">
        <v>264</v>
      </c>
      <c r="C5" s="68" t="s">
        <v>274</v>
      </c>
      <c r="D5" s="68" t="s">
        <v>270</v>
      </c>
      <c r="E5" s="68" t="s">
        <v>267</v>
      </c>
      <c r="F5" s="68" t="s">
        <v>268</v>
      </c>
      <c r="G5" s="68">
        <v>1008</v>
      </c>
      <c r="H5" s="69">
        <f t="shared" si="0"/>
        <v>2.350527003078071E-2</v>
      </c>
    </row>
    <row r="6" spans="1:8">
      <c r="A6" t="s">
        <v>263</v>
      </c>
      <c r="B6" t="s">
        <v>264</v>
      </c>
      <c r="C6" t="s">
        <v>275</v>
      </c>
      <c r="D6" t="s">
        <v>276</v>
      </c>
      <c r="E6" t="s">
        <v>267</v>
      </c>
      <c r="F6" t="s">
        <v>268</v>
      </c>
      <c r="G6">
        <v>672</v>
      </c>
      <c r="H6" s="67">
        <f t="shared" si="0"/>
        <v>1.5670180020520473E-2</v>
      </c>
    </row>
    <row r="7" spans="1:8">
      <c r="A7" t="s">
        <v>263</v>
      </c>
      <c r="B7" t="s">
        <v>264</v>
      </c>
      <c r="C7" t="s">
        <v>277</v>
      </c>
      <c r="D7" t="s">
        <v>278</v>
      </c>
      <c r="E7" t="s">
        <v>267</v>
      </c>
      <c r="F7" t="s">
        <v>268</v>
      </c>
      <c r="G7">
        <v>237</v>
      </c>
      <c r="H7" s="67">
        <f t="shared" si="0"/>
        <v>5.5265367036657033E-3</v>
      </c>
    </row>
    <row r="8" spans="1:8">
      <c r="A8" t="s">
        <v>263</v>
      </c>
      <c r="B8" t="s">
        <v>264</v>
      </c>
      <c r="C8" t="s">
        <v>279</v>
      </c>
      <c r="D8" t="s">
        <v>280</v>
      </c>
      <c r="E8" t="s">
        <v>281</v>
      </c>
      <c r="F8" t="s">
        <v>281</v>
      </c>
      <c r="G8">
        <v>182</v>
      </c>
      <c r="H8" s="67">
        <f t="shared" si="0"/>
        <v>4.2440070888909616E-3</v>
      </c>
    </row>
    <row r="9" spans="1:8">
      <c r="A9" t="s">
        <v>263</v>
      </c>
      <c r="B9" t="s">
        <v>264</v>
      </c>
      <c r="C9" t="s">
        <v>282</v>
      </c>
      <c r="D9" t="s">
        <v>283</v>
      </c>
      <c r="E9" t="s">
        <v>267</v>
      </c>
      <c r="F9" t="s">
        <v>271</v>
      </c>
      <c r="G9">
        <v>4086</v>
      </c>
      <c r="H9" s="67">
        <f t="shared" si="0"/>
        <v>9.5280291017628957E-2</v>
      </c>
    </row>
    <row r="10" spans="1:8">
      <c r="A10" t="s">
        <v>263</v>
      </c>
      <c r="B10" t="s">
        <v>264</v>
      </c>
      <c r="C10" t="s">
        <v>284</v>
      </c>
      <c r="D10" t="s">
        <v>285</v>
      </c>
      <c r="E10" t="s">
        <v>267</v>
      </c>
      <c r="F10" t="s">
        <v>271</v>
      </c>
      <c r="G10">
        <v>1642</v>
      </c>
      <c r="H10" s="67">
        <f t="shared" si="0"/>
        <v>3.8289338681093181E-2</v>
      </c>
    </row>
    <row r="11" spans="1:8">
      <c r="A11" t="s">
        <v>263</v>
      </c>
      <c r="B11" t="s">
        <v>264</v>
      </c>
      <c r="C11" t="s">
        <v>286</v>
      </c>
      <c r="D11" t="s">
        <v>276</v>
      </c>
      <c r="E11" t="s">
        <v>267</v>
      </c>
      <c r="F11" t="s">
        <v>268</v>
      </c>
      <c r="G11">
        <v>114</v>
      </c>
      <c r="H11" s="67">
        <f t="shared" si="0"/>
        <v>2.6583341106240091E-3</v>
      </c>
    </row>
    <row r="12" spans="1:8">
      <c r="A12" t="s">
        <v>263</v>
      </c>
      <c r="B12" t="s">
        <v>264</v>
      </c>
      <c r="C12" t="s">
        <v>287</v>
      </c>
      <c r="D12" t="s">
        <v>276</v>
      </c>
      <c r="E12" t="s">
        <v>288</v>
      </c>
      <c r="F12" t="s">
        <v>288</v>
      </c>
      <c r="G12">
        <v>1419</v>
      </c>
      <c r="H12" s="67">
        <f t="shared" si="0"/>
        <v>3.3089264061188325E-2</v>
      </c>
    </row>
    <row r="13" spans="1:8">
      <c r="A13" t="s">
        <v>263</v>
      </c>
      <c r="B13" t="s">
        <v>264</v>
      </c>
      <c r="C13" t="s">
        <v>289</v>
      </c>
      <c r="D13" t="s">
        <v>290</v>
      </c>
      <c r="E13" t="s">
        <v>267</v>
      </c>
      <c r="F13" t="s">
        <v>268</v>
      </c>
      <c r="G13">
        <v>6452</v>
      </c>
      <c r="H13" s="67">
        <f t="shared" si="0"/>
        <v>0.15045238317321147</v>
      </c>
    </row>
    <row r="14" spans="1:8">
      <c r="A14" t="s">
        <v>263</v>
      </c>
      <c r="B14" t="s">
        <v>264</v>
      </c>
      <c r="C14" t="s">
        <v>291</v>
      </c>
      <c r="D14" t="s">
        <v>276</v>
      </c>
      <c r="E14" t="s">
        <v>292</v>
      </c>
      <c r="F14" t="s">
        <v>293</v>
      </c>
      <c r="G14">
        <v>338</v>
      </c>
      <c r="H14" s="67">
        <f t="shared" si="0"/>
        <v>7.8817274507974999E-3</v>
      </c>
    </row>
    <row r="16" spans="1:8">
      <c r="A16" t="s">
        <v>294</v>
      </c>
      <c r="B16" t="s">
        <v>264</v>
      </c>
      <c r="C16" t="s">
        <v>265</v>
      </c>
      <c r="D16" t="s">
        <v>266</v>
      </c>
      <c r="E16" t="s">
        <v>267</v>
      </c>
      <c r="F16" t="s">
        <v>268</v>
      </c>
      <c r="G16">
        <v>102</v>
      </c>
      <c r="H16" s="67">
        <f>G16/G$30</f>
        <v>4.5323261497445012E-3</v>
      </c>
    </row>
    <row r="17" spans="1:8">
      <c r="A17" s="68" t="s">
        <v>294</v>
      </c>
      <c r="B17" s="68" t="s">
        <v>264</v>
      </c>
      <c r="C17" s="68" t="s">
        <v>269</v>
      </c>
      <c r="D17" s="68" t="s">
        <v>270</v>
      </c>
      <c r="E17" s="68" t="s">
        <v>267</v>
      </c>
      <c r="F17" s="68" t="s">
        <v>271</v>
      </c>
      <c r="G17" s="68">
        <v>15414</v>
      </c>
      <c r="H17" s="69">
        <f t="shared" ref="H17:H27" si="1">G17/G$30</f>
        <v>0.68491446345256612</v>
      </c>
    </row>
    <row r="18" spans="1:8">
      <c r="A18" t="s">
        <v>294</v>
      </c>
      <c r="B18" t="s">
        <v>264</v>
      </c>
      <c r="C18" t="s">
        <v>295</v>
      </c>
      <c r="D18" t="s">
        <v>296</v>
      </c>
      <c r="E18" t="s">
        <v>281</v>
      </c>
      <c r="F18" t="s">
        <v>281</v>
      </c>
      <c r="G18">
        <v>25</v>
      </c>
      <c r="H18" s="67">
        <f t="shared" si="1"/>
        <v>1.1108642523883581E-3</v>
      </c>
    </row>
    <row r="19" spans="1:8">
      <c r="A19" s="68" t="s">
        <v>294</v>
      </c>
      <c r="B19" s="68" t="s">
        <v>264</v>
      </c>
      <c r="C19" s="68" t="s">
        <v>274</v>
      </c>
      <c r="D19" s="68" t="s">
        <v>270</v>
      </c>
      <c r="E19" s="68" t="s">
        <v>267</v>
      </c>
      <c r="F19" s="68" t="s">
        <v>268</v>
      </c>
      <c r="G19" s="68">
        <v>440</v>
      </c>
      <c r="H19" s="69">
        <f t="shared" si="1"/>
        <v>1.9551210842035104E-2</v>
      </c>
    </row>
    <row r="20" spans="1:8">
      <c r="A20" t="s">
        <v>294</v>
      </c>
      <c r="B20" t="s">
        <v>264</v>
      </c>
      <c r="C20" t="s">
        <v>275</v>
      </c>
      <c r="D20" t="s">
        <v>276</v>
      </c>
      <c r="E20" t="s">
        <v>267</v>
      </c>
      <c r="F20" t="s">
        <v>268</v>
      </c>
      <c r="G20">
        <v>268</v>
      </c>
      <c r="H20" s="67">
        <f t="shared" si="1"/>
        <v>1.1908464785603199E-2</v>
      </c>
    </row>
    <row r="21" spans="1:8">
      <c r="A21" t="s">
        <v>294</v>
      </c>
      <c r="B21" t="s">
        <v>264</v>
      </c>
      <c r="C21" t="s">
        <v>277</v>
      </c>
      <c r="D21" t="s">
        <v>278</v>
      </c>
      <c r="E21" t="s">
        <v>267</v>
      </c>
      <c r="F21" t="s">
        <v>268</v>
      </c>
      <c r="G21">
        <v>104</v>
      </c>
      <c r="H21" s="67">
        <f t="shared" si="1"/>
        <v>4.6211952899355702E-3</v>
      </c>
    </row>
    <row r="22" spans="1:8">
      <c r="A22" t="s">
        <v>294</v>
      </c>
      <c r="B22" t="s">
        <v>264</v>
      </c>
      <c r="C22" t="s">
        <v>282</v>
      </c>
      <c r="D22" t="s">
        <v>283</v>
      </c>
      <c r="E22" t="s">
        <v>267</v>
      </c>
      <c r="F22" t="s">
        <v>271</v>
      </c>
      <c r="G22">
        <v>2227</v>
      </c>
      <c r="H22" s="67">
        <f t="shared" si="1"/>
        <v>9.8955787602754947E-2</v>
      </c>
    </row>
    <row r="23" spans="1:8">
      <c r="A23" t="s">
        <v>294</v>
      </c>
      <c r="B23" t="s">
        <v>264</v>
      </c>
      <c r="C23" t="s">
        <v>284</v>
      </c>
      <c r="D23" t="s">
        <v>285</v>
      </c>
      <c r="E23" t="s">
        <v>267</v>
      </c>
      <c r="F23" t="s">
        <v>271</v>
      </c>
      <c r="G23">
        <v>17</v>
      </c>
      <c r="H23" s="67">
        <f t="shared" si="1"/>
        <v>7.5538769162408358E-4</v>
      </c>
    </row>
    <row r="24" spans="1:8">
      <c r="A24" t="s">
        <v>294</v>
      </c>
      <c r="B24" t="s">
        <v>264</v>
      </c>
      <c r="C24" t="s">
        <v>286</v>
      </c>
      <c r="D24" t="s">
        <v>276</v>
      </c>
      <c r="E24" t="s">
        <v>267</v>
      </c>
      <c r="F24" t="s">
        <v>268</v>
      </c>
      <c r="G24">
        <v>52</v>
      </c>
      <c r="H24" s="67">
        <f t="shared" si="1"/>
        <v>2.3105976449677851E-3</v>
      </c>
    </row>
    <row r="25" spans="1:8">
      <c r="A25" t="s">
        <v>294</v>
      </c>
      <c r="B25" t="s">
        <v>264</v>
      </c>
      <c r="C25" t="s">
        <v>287</v>
      </c>
      <c r="D25" t="s">
        <v>276</v>
      </c>
      <c r="E25" t="s">
        <v>288</v>
      </c>
      <c r="F25" t="s">
        <v>288</v>
      </c>
      <c r="G25">
        <v>592</v>
      </c>
      <c r="H25" s="67">
        <f t="shared" si="1"/>
        <v>2.6305265496556322E-2</v>
      </c>
    </row>
    <row r="26" spans="1:8">
      <c r="A26" t="s">
        <v>294</v>
      </c>
      <c r="B26" t="s">
        <v>264</v>
      </c>
      <c r="C26" t="s">
        <v>289</v>
      </c>
      <c r="D26" t="s">
        <v>290</v>
      </c>
      <c r="E26" t="s">
        <v>267</v>
      </c>
      <c r="F26" t="s">
        <v>268</v>
      </c>
      <c r="G26">
        <v>3121</v>
      </c>
      <c r="H26" s="67">
        <f t="shared" si="1"/>
        <v>0.13868029326816264</v>
      </c>
    </row>
    <row r="27" spans="1:8">
      <c r="A27" t="s">
        <v>294</v>
      </c>
      <c r="B27" t="s">
        <v>264</v>
      </c>
      <c r="C27" t="s">
        <v>291</v>
      </c>
      <c r="D27" t="s">
        <v>276</v>
      </c>
      <c r="E27" t="s">
        <v>292</v>
      </c>
      <c r="F27" t="s">
        <v>293</v>
      </c>
      <c r="G27">
        <v>143</v>
      </c>
      <c r="H27" s="67">
        <f t="shared" si="1"/>
        <v>6.354143523661409E-3</v>
      </c>
    </row>
    <row r="29" spans="1:8">
      <c r="A29" t="s">
        <v>304</v>
      </c>
      <c r="G29">
        <f>SUM(G2:G14)</f>
        <v>42884</v>
      </c>
    </row>
    <row r="30" spans="1:8">
      <c r="A30" t="s">
        <v>305</v>
      </c>
      <c r="G30">
        <f>SUM(G16:G27)</f>
        <v>22505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Grand Rapids HRR</vt:lpstr>
      <vt:lpstr>Ann Arbor HRR</vt:lpstr>
      <vt:lpstr>Saginaw HRR</vt:lpstr>
      <vt:lpstr>Michigan</vt:lpstr>
      <vt:lpstr>Data Summaries</vt:lpstr>
      <vt:lpstr>Map</vt:lpstr>
      <vt:lpstr>MA Enrollment Data</vt:lpstr>
    </vt:vector>
  </TitlesOfParts>
  <Company>Altarum Institute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 Lee</dc:creator>
  <cp:lastModifiedBy>Jim Lee</cp:lastModifiedBy>
  <dcterms:created xsi:type="dcterms:W3CDTF">2013-10-29T14:19:25Z</dcterms:created>
  <dcterms:modified xsi:type="dcterms:W3CDTF">2013-10-29T16:04:10Z</dcterms:modified>
</cp:coreProperties>
</file>